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C:\Users\Consuela Primaru\Desktop\2021-2027\Ghid-uri\Ghid 4.3 C Tehnic si profesional\Ghid 2024 aprilie\Anexe\"/>
    </mc:Choice>
  </mc:AlternateContent>
  <xr:revisionPtr revIDLastSave="0" documentId="13_ncr:1_{A864D5F6-5B85-4EBA-8E81-346CDB36D54E}" xr6:coauthVersionLast="47" xr6:coauthVersionMax="47" xr10:uidLastSave="{00000000-0000-0000-0000-000000000000}"/>
  <bookViews>
    <workbookView xWindow="29940" yWindow="420" windowWidth="27000" windowHeight="15105" activeTab="1" xr2:uid="{00000000-000D-0000-FFFF-FFFF00000000}"/>
  </bookViews>
  <sheets>
    <sheet name="ÎPT" sheetId="15" r:id="rId1"/>
    <sheet name="CRFPA" sheetId="24" r:id="rId2"/>
    <sheet name="Sheet1" sheetId="1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15" l="1"/>
  <c r="H21" i="24"/>
  <c r="H18" i="24"/>
  <c r="H30" i="24"/>
  <c r="H34" i="24"/>
  <c r="H40" i="15"/>
  <c r="H44" i="15"/>
  <c r="H7" i="24" l="1"/>
  <c r="H26" i="24"/>
  <c r="H57" i="24" l="1"/>
  <c r="H67" i="15" l="1"/>
  <c r="H62" i="24" l="1"/>
  <c r="H61" i="24" s="1"/>
  <c r="H44" i="24"/>
  <c r="H39" i="24"/>
  <c r="H71" i="15"/>
  <c r="H54" i="15"/>
  <c r="H38" i="24" l="1"/>
  <c r="H70" i="24" s="1"/>
  <c r="H7" i="15"/>
  <c r="H49" i="15"/>
  <c r="H48" i="15" l="1"/>
  <c r="H36" i="15" l="1"/>
  <c r="H80" i="15" l="1"/>
</calcChain>
</file>

<file path=xl/sharedStrings.xml><?xml version="1.0" encoding="utf-8"?>
<sst xmlns="http://schemas.openxmlformats.org/spreadsheetml/2006/main" count="244" uniqueCount="150">
  <si>
    <t>3.1.</t>
  </si>
  <si>
    <t>PRIORITATEA 5 – O REGIUNE EDUCATĂ</t>
  </si>
  <si>
    <t>Total</t>
  </si>
  <si>
    <t xml:space="preserve">Concordanţa cu documentele strategice relevante. Relevanţa proiectului faţă de strategiile enunţate în Ghidul Solicitantului. </t>
  </si>
  <si>
    <t>b.</t>
  </si>
  <si>
    <t>c.</t>
  </si>
  <si>
    <t>a.</t>
  </si>
  <si>
    <t xml:space="preserve">30% &lt; Gradul de îndatorare </t>
  </si>
  <si>
    <t xml:space="preserve">20% &lt; Gradul total de îndatorare ≤ 30% </t>
  </si>
  <si>
    <t xml:space="preserve">Gradul total de îndatorare ≤  20% </t>
  </si>
  <si>
    <r>
      <rPr>
        <i/>
        <sz val="8"/>
        <rFont val="Trebuchet MS"/>
        <family val="2"/>
      </rPr>
      <t>Atribuire Punctaj</t>
    </r>
  </si>
  <si>
    <t>Definiție</t>
  </si>
  <si>
    <t>Punctaj</t>
  </si>
  <si>
    <t>Criteriu/ Subcriteriu</t>
  </si>
  <si>
    <t>2.1.</t>
  </si>
  <si>
    <t>2.2.</t>
  </si>
  <si>
    <t xml:space="preserve">Obiectivul Specific 4.2 - 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</si>
  <si>
    <t xml:space="preserve">Criteriul - Contribuţia proiectului la realizarea Obiectivului Specific 4.2 </t>
  </si>
  <si>
    <t>Observații</t>
  </si>
  <si>
    <t>Dezvoltarea durabilă (punctaj cumulativ)</t>
  </si>
  <si>
    <t>Proiectul determină o reducere a emisiilor de echivalent CO2 în aria de studiu a proiectului ≥ 3%, fără a genera o creștere a acestor emisii în afara ariei de studiu</t>
  </si>
  <si>
    <t>Proiectul determină o reducere a emisiilor de echivalent CO2 în aria de studiu a proiectului între 2% și 3%, fără a genera o creștere a acestor emisii în afara ariei de studiu</t>
  </si>
  <si>
    <t>Proiectul determină o reducere a emisiilor de echivalent CO2 în aria de studiu a proiectului între 1% și 2%, fără a genera o creștere a acestor emisii în afara ariei de studiu</t>
  </si>
  <si>
    <t>Proiectul prezintă capacitate ridicată de adaptare în fața schimbărilor climatice</t>
  </si>
  <si>
    <t>Proiectul prezintă capacitate medie de adaptare în fața schimbărilor climatice</t>
  </si>
  <si>
    <t>Proiectul prezintă capacitate scăzută de adaptare în fața schimbărilor climatice</t>
  </si>
  <si>
    <t>Se va puncta dacă infrastructura care se regasește într-o localitate din mediul rural</t>
  </si>
  <si>
    <t>3</t>
  </si>
  <si>
    <t xml:space="preserve"> Numărul locurilor oferite de unitatea de învățământ (se alege una din ipoteze: a sau b sau c)</t>
  </si>
  <si>
    <t>Egalitate de şanse, nediscriminare, desegregare (punctaj cumulativ)</t>
  </si>
  <si>
    <t>Programul  Regional 2021-2027</t>
  </si>
  <si>
    <t>An școlar de referință: 2021-2022</t>
  </si>
  <si>
    <t>Sursa de date: Sistemul Informatic Integrat al Învățământului din România (SIIIR)</t>
  </si>
  <si>
    <t>Nivel de agregare: Unitate administrativ-teritorială - UAT</t>
  </si>
  <si>
    <t>Ponderea cadrelor didactice calificate angajate în unităţile de învăţământ (se alege una din ipoteze: a sau b sau c)</t>
  </si>
  <si>
    <t>Numărul locurilor oferite de unitatea de învăţământ, la care se adaugă (dacă este cazul) inclusiv numărul numărul de noi locuri create prin realizarea proiectului
În cazul unei contrucții noi sau al unei extinderi, se va acorda punctaj pentru capacitatea nou înființată a unității de învățământ urmând regula de mai sus</t>
  </si>
  <si>
    <t>Atribuire Punctaj</t>
  </si>
  <si>
    <t>b. Contractul de lucrări de execuţie este semnat</t>
  </si>
  <si>
    <t>Gradul de pregătire/ maturitate a proiectului (a diferitelor faze ale proiectului)  (se alege una din ipoteze: a sau b)</t>
  </si>
  <si>
    <t>c. Proiectul prevede implicarea  persoanelor vârstnice sau cu dizabilităţi  în calitate de angajaţi/colaboratori/voluntari</t>
  </si>
  <si>
    <t>a. Proiectul prevede măsuri de intervenție cu impact minim asupra mediului înconjurător, măsuri prietenoase cu mediul, folosirea eficientă a resurselor (utilizarea de materiale ecologice, reciclabile, care nu întreţin arderea, prevenirea și controlul poluării aerului, apei, solului, materiale sustenabile etc.)</t>
  </si>
  <si>
    <t>b. Proiectul prevede instalarea unor sisteme alternative de producere a energiei din surse regenerabile de energie.</t>
  </si>
  <si>
    <t>Calitatea documentaţiei  (punctaj cumulativ)</t>
  </si>
  <si>
    <t>Gradul total de îndatorare al solicitantului (se alege una din ipoteze: a sau b sau c)</t>
  </si>
  <si>
    <t>Capacitate operaţională (se alege una din ipoteze: a sau b)</t>
  </si>
  <si>
    <t xml:space="preserve">a. Solicitantul are o strategie clară pentru monitorizarea implementării și post-implementării proiectului, există o clară repartizare a sarcinilor în acest sens, proceduri și un calendar al activităților de monitorizare. În cadrul organizației solicitantului există proceduri de verificare/ supervizare a activității echipei de proiect. </t>
  </si>
  <si>
    <t>b.  Solicitantul are prevăzute o serie de proceduri pentru monitorizarea implementării și post-implementării proiectului și un calendar al activităților de monitorizare, dar nu există o strategie clară. La nivelul organizației solicitantului nu există proceduri specifice de verificare/ supervizare a activității echipei de proiect</t>
  </si>
  <si>
    <t>Notă:</t>
  </si>
  <si>
    <t>Contributia proiectului la neutralitatea climatică (se va alega una din ipoteze 4.1 sau 4.2 sau 4.3)</t>
  </si>
  <si>
    <t>Contribuția proiectului la reziliența în fața schimbărilor climatice (se va alege una din ipoteze 5.1 sau 5.2 sau 5.3)</t>
  </si>
  <si>
    <t xml:space="preserve">Obiectivul Specific 4.2 - Îmbunătățirea accesului la servicii favorabile incluziunii și de calitate în educație, formare și învățare pe tot parcursul
vieții prin dezvoltarea infrastructurii accesibile, inclusiv prin promovarea rezilienței pentru educația și formarea la distanță și online (FEDR)
</t>
  </si>
  <si>
    <t>Capacitatea financiară și operațională a solicitantului (punctaj cumulativ)</t>
  </si>
  <si>
    <t>1</t>
  </si>
  <si>
    <t xml:space="preserve"> Calitatea și maturitatea proiectului (punctaj cumulativ)
</t>
  </si>
  <si>
    <t>Complementaritatea cu alte investiții realizate din alte priorități ale PR, precum și alte surse de finanțare ( punctaj cumulativ)</t>
  </si>
  <si>
    <t>Proiectul este complementar cu alte proiecte din cadrul PR SM sau alte proiecte din cadrul POCIDIF, PNDR, PNS, POIDS, PNRR,  INTERREG VI A RO-BG, Europa Digitală și InvestEU</t>
  </si>
  <si>
    <t>Se va puncta dacă infrastructura care se regasește într-o localitate marginalizată (conform Atlasului zonelor urbane marginalizate și Atlasului zonelor rurale marginalizate și al dezvoltării umane locale din România)</t>
  </si>
  <si>
    <t xml:space="preserve">Cadrele didactice calificate angajate în unităţile de învăţământ sunt  considerate cadrele didactice care au promovat examenul de definitivat.
Pentru unitățile de învățământ nou infiintate se calculează raportul procentual dintre numărul cadrelor didactice fără pregătire și numărul total de cadre didactice ale unității de învățământ la care va fi arondată/la nivel de UAT (după caz).
</t>
  </si>
  <si>
    <r>
      <t xml:space="preserve">Proiectul este complementar </t>
    </r>
    <r>
      <rPr>
        <b/>
        <sz val="8"/>
        <rFont val="Trebuchet MS"/>
        <family val="2"/>
      </rPr>
      <t xml:space="preserve">în special </t>
    </r>
    <r>
      <rPr>
        <sz val="8"/>
        <rFont val="Trebuchet MS"/>
        <family val="2"/>
      </rPr>
      <t>cu proiecte de tip FSE+, POEO, Erasmus+, Corpul European de Solidaritate, PTD, PCEDV, Orizont Europa</t>
    </r>
  </si>
  <si>
    <t>a. Contractul de lucrări de execuţie nu este semnat</t>
  </si>
  <si>
    <t>a. Numărul locurilor oferite de unitatea de învățământ ≤  100 elevi</t>
  </si>
  <si>
    <r>
      <t xml:space="preserve">b. Numărul locurilor oferite de unitatea de învățământ &gt; 100 </t>
    </r>
    <r>
      <rPr>
        <sz val="9"/>
        <rFont val="Calibri"/>
        <family val="2"/>
      </rPr>
      <t>≤</t>
    </r>
    <r>
      <rPr>
        <sz val="9.9"/>
        <rFont val="Trebuchet MS"/>
        <family val="2"/>
      </rPr>
      <t xml:space="preserve"> </t>
    </r>
    <r>
      <rPr>
        <sz val="9"/>
        <rFont val="Trebuchet MS"/>
        <family val="2"/>
      </rPr>
      <t>150 elevi</t>
    </r>
  </si>
  <si>
    <t>c. Numărul locurilor oferite de unitatea de învățământ &gt; 150 elevi</t>
  </si>
  <si>
    <t xml:space="preserve">a. Valorile prevăzute în bugetul proiectului sunt bine fundamentate, sunt justificate prin documente relevante, sunt corelate cu obiectivele proiectului, activitățile prevăzute, resursele alocate/estimate și cu valorile estimate ale achizițiilor publice.     </t>
  </si>
  <si>
    <t>c. Există corespondenţă între Devizul General aferent investiţiei şi bugetul proiectului, iar achizitionarea lucrărilor/serviciilor/echipamentelor prevăzute în proiect este necesară și oportună, conform obiectivelor proiectului</t>
  </si>
  <si>
    <t>a. Piesele scrise sunt corelate și respectă concluziile din studiile de teren, expertiza tehnică, documentația privind imunizarea la schimbările climatice etc. Părţile desenate sunt complete şi corespund cu părţile scrise (memoriile tehnice pe specialități, caietele de sarcini și Formularele F1, F2 și F3).</t>
  </si>
  <si>
    <t>b. Soluţia tehnică propusă este una inovatoare, care propune utilizarea de materiale ecologice, fiabile și durabile, precum si standardele de calitate pentru infrastructura educaţională.</t>
  </si>
  <si>
    <t>c.Datele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</si>
  <si>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r>
      <t>a.Proiectul implementează măsuri în ceea ce privește egalitatea de șanse, gen, nediscriminarea, conform legislației naționale în vigoare în corelare cu Carta Drepturilor Fundamentale a Uniunii Europene și Convenția ONU privind Drepturile Persoanelor cu Handicap
Proiectul prevede realizarea unor a</t>
    </r>
    <r>
      <rPr>
        <u/>
        <sz val="8"/>
        <rFont val="Trebuchet MS"/>
        <family val="2"/>
      </rPr>
      <t>daptări suplimentare faţă de cerinţele minime favorabile incluziunii si diversității,</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</si>
  <si>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t>Se vor puncta contribuțiile care depășesc cerințele  minime legale, respectiv care au o contribuție suplimentară față de minimul impus de legislație.</t>
  </si>
  <si>
    <t>Proiectele care prezintă capacitate scăzută de adaptare în fața schimbărilor climatice vor fi respinse de la finanțare.
Se vor puncta contribuțiile care depășesc cerințele  minime legale, respectiv care au o contribuție suplimentară față de minimul impus de legislație.</t>
  </si>
  <si>
    <t>Calitatea proiectului: Corelarea bugetului proiectului cu activitățile și obiectivele acestuia, precum și cu documentația tehnico-economica și soluția tehnică inovatoare și studiile anexate documentației tehnico-economice (punctaj cumulativ)</t>
  </si>
  <si>
    <t xml:space="preserve">b. Documentele care stau la baza fundamentării bugetului eligibil sunt elaborate pe baza unor surse verificabile și țin cont de prevederile ghidului solicitantului  în ceea ce privește încadrarea corectă a tipurilor de cheltuieli.Valoarea categoriilor de lucrări din devizul pe obiect este fundamentată în proporție de 100% pe baza cantităţilor de lucrări şi a preţurilor acestora (pe baza unor surse verificabile și realiste). 
Valorile estimate ale dotărilor/echipamentelor sunt fundamentate în proporție de 100% în baza ofertelor/studiilor de piață etc. 
</t>
  </si>
  <si>
    <t xml:space="preserve">Se va puncta dacă CRFPA organizează cursuri de formare profesională dedicate persoanelor domiciliate într-o localitate marginalizată (conform Atlasului zonelor urbane marginalizate și Atlasului zonelor rurale marginalizate și al dezvoltării umane locale din România). </t>
  </si>
  <si>
    <t xml:space="preserve">Acest subcriteriu este definit ca proporția adultilor înscriși la cursul  CRFPA care au finalizat cursul.
</t>
  </si>
  <si>
    <t>6</t>
  </si>
  <si>
    <r>
      <t xml:space="preserve">a. Procentul promovabilității adulților care s-au înscris la  programele organizate de CRFPA </t>
    </r>
    <r>
      <rPr>
        <sz val="9"/>
        <rFont val="Calibri"/>
        <family val="2"/>
      </rPr>
      <t>≤</t>
    </r>
    <r>
      <rPr>
        <sz val="9"/>
        <rFont val="Trebuchet MS"/>
        <family val="2"/>
      </rPr>
      <t xml:space="preserve"> 75% </t>
    </r>
  </si>
  <si>
    <r>
      <t xml:space="preserve">b. Procentul promovabilității adulților care s-au înscris la  programele organizate de CRFPA &gt;75% </t>
    </r>
    <r>
      <rPr>
        <sz val="9"/>
        <rFont val="Calibri"/>
        <family val="2"/>
      </rPr>
      <t>≤</t>
    </r>
    <r>
      <rPr>
        <sz val="9"/>
        <rFont val="Trebuchet MS"/>
        <family val="2"/>
      </rPr>
      <t xml:space="preserve"> 80%</t>
    </r>
  </si>
  <si>
    <t>c. Procentul promovabilității adulților care s-au înscris la  programele organizate de CRFPA &gt; 80 %</t>
  </si>
  <si>
    <t>Rata de promovabilitate a programelor de formare profesională a adulților (se alege una din ipoteze: a sau b sau c)</t>
  </si>
  <si>
    <t>Anexa  - Grila de evaluare tehnică și financiară-  grila aplicabilă Centrelor Regionale de Formare Profesională a Adulților (CRFPA)</t>
  </si>
  <si>
    <t>d. Proiectul vizeaza măsuri pentru integrare/desegregare/sprijin pentru pentru adultii din grupurile marginalizate pe baza etniei, dizabilității , statutul socio-economic al familiilor etc.</t>
  </si>
  <si>
    <t>d. Proiectul vizeaza măsuri pentru integrare/desegregare/sprijin pentru pentru elevii/adultii din grupurile marginalizate pe baza etniei, dizabilității și CES, statutul socio-economic al părinților/familiilor etc.</t>
  </si>
  <si>
    <t xml:space="preserve">Acest subcriteriu este definit ca proporția elevilor înscriși într-un an școlar în învățământul liceal tehnologic și învățământul profesional,  care au promovat.
Pentru unitățile de învățământ nou infiintate se calculează raportul procentual dintre numărul de elevi înscriși în clasa terminală a ciclului de învățământ și numărul de elevi promovați la finalul ciclului de învățământ ai unității de învățământ la care va fi arondată/la nivel de UAT (după caz).
</t>
  </si>
  <si>
    <t>Anexa  - Grila de evaluare tehnică și financiară- învăţământul liceal tehnic</t>
  </si>
  <si>
    <r>
      <t xml:space="preserve">a. Dacă ponderea cadrelor didactice calificate angajate în unitatea de învăţământ este &lt; </t>
    </r>
    <r>
      <rPr>
        <b/>
        <sz val="9"/>
        <rFont val="Trebuchet MS"/>
        <family val="2"/>
      </rPr>
      <t>25%</t>
    </r>
    <r>
      <rPr>
        <sz val="9"/>
        <rFont val="Trebuchet MS"/>
        <family val="2"/>
      </rPr>
      <t xml:space="preserve"> din totalul profesorilor angajați în unitatea de învăţământ</t>
    </r>
  </si>
  <si>
    <r>
      <t xml:space="preserve">b. Dacă ponderea cadrelor didactice calificate angajate în unitatea de învăţământ este </t>
    </r>
    <r>
      <rPr>
        <sz val="9"/>
        <rFont val="Calibri"/>
        <family val="2"/>
      </rPr>
      <t xml:space="preserve">≥ </t>
    </r>
    <r>
      <rPr>
        <b/>
        <sz val="9"/>
        <rFont val="Trebuchet MS"/>
        <family val="2"/>
      </rPr>
      <t>25% și &lt; 50%</t>
    </r>
    <r>
      <rPr>
        <sz val="9"/>
        <rFont val="Trebuchet MS"/>
        <family val="2"/>
      </rPr>
      <t xml:space="preserve">  din totalul profesorilor angajați în unitatea de învăţământ</t>
    </r>
  </si>
  <si>
    <r>
      <t xml:space="preserve">c. Dacă ponderea cadrelor didactice calificate angajate în unitatea de învăţământ </t>
    </r>
    <r>
      <rPr>
        <sz val="9"/>
        <rFont val="Calibri"/>
        <family val="2"/>
      </rPr>
      <t>≥</t>
    </r>
    <r>
      <rPr>
        <sz val="9"/>
        <rFont val="Trebuchet MS"/>
        <family val="2"/>
      </rPr>
      <t xml:space="preserve"> </t>
    </r>
    <r>
      <rPr>
        <b/>
        <sz val="9"/>
        <rFont val="Trebuchet MS"/>
        <family val="2"/>
      </rPr>
      <t>50%</t>
    </r>
    <r>
      <rPr>
        <sz val="9"/>
        <rFont val="Trebuchet MS"/>
        <family val="2"/>
      </rPr>
      <t xml:space="preserve">  din totalul profesorilor angajațiîn unitatea de învăţământ</t>
    </r>
  </si>
  <si>
    <r>
      <t xml:space="preserve">a. Propunerile  de  proiecte  de  investiții  într-o  unitate de învăţământ  cu  o  rată  de  absolvire  </t>
    </r>
    <r>
      <rPr>
        <sz val="9"/>
        <rFont val="Calibri"/>
        <family val="2"/>
      </rPr>
      <t>≤</t>
    </r>
    <r>
      <rPr>
        <sz val="9"/>
        <rFont val="Trebuchet MS"/>
        <family val="2"/>
      </rPr>
      <t xml:space="preserve"> 75% </t>
    </r>
  </si>
  <si>
    <r>
      <t xml:space="preserve">b. Propunerile  de  proiecte  de  investiții  într-o  unitate de învăţământ  cu  o  rată  de  absolvire &gt;75% </t>
    </r>
    <r>
      <rPr>
        <sz val="9"/>
        <rFont val="Calibri"/>
        <family val="2"/>
      </rPr>
      <t>≤</t>
    </r>
    <r>
      <rPr>
        <sz val="9"/>
        <rFont val="Trebuchet MS"/>
        <family val="2"/>
      </rPr>
      <t xml:space="preserve"> 80%</t>
    </r>
  </si>
  <si>
    <t>c. Propunerile  de  proiecte  de  investiții  într-o  unitate de învăţământ   cu  o  rată  de &gt; 80 %</t>
  </si>
  <si>
    <t>5</t>
  </si>
  <si>
    <t>Dobândirea de competențe digitale (punctaj cumulativ)</t>
  </si>
  <si>
    <t>b. Proiectul promovează utilizarea de noi tehnologii, inclusiv tehnologii informatice şi de comunicaţii, dispozitive de suport pentru mobilitate, dispozitive şi tehnologii asistive, adecvate persoanelor cu dizabilităţi, acordând prioritate tehnologiilor cu preţuri accesibile (spre exemplu: sisteme de asistență ambientală pentru asistarea aparatului auditiv și tehnologiilor cu bucle de inducție, ascensoare pentru pasageri pre-echipate pentru a permite utilizarea de către persoanele cu dizabilități în timpul evacuărilor de urgență ale clădirilor etc.).</t>
  </si>
  <si>
    <t>Respectarea principiilor privind dezvoltarea durabilă, accesibilitatea, egalitatea de şanse, de gen, nediscriminarea (punctaj cumulativ)</t>
  </si>
  <si>
    <t xml:space="preserve">b. Proiectul promovează utilizarea de noi tehnologii, inclusiv tehnologii informatice şi de comunicaţii, dispozitive de suport pentru mobilitate, dispozitive şi tehnologii asistive, adecvate persoanelor cu dizabilităţi, acordând prioritate tehnologiilor cu preţuri accesibile (spre exemplu: sisteme de asistență ambientală pentru asistarea aparatului auditiv și tehnologiilor cu bucle de inducție etc.). </t>
  </si>
  <si>
    <t xml:space="preserve">CRFPA este autorizat de catre Autoritatea Nationala pentru Calificari sa desfasoare programe de formare profesionala (cursuri de calificare, initiere sau perfectionare), iar proiectul va fi punctat în funcție de numărul programelor oferite în corelare cu cerințele actuale de pe piața muncii. Astfel, solicitantul va justifica în cadrul cererii de finanțare care sunt cerințele pieței și cum adresează programele de formare profesionale aceste cerințe.
</t>
  </si>
  <si>
    <t>a. Numărul programelor oferite de CRFPA în corelare cu cerințele actuale de pe piața muncii ≤  20 programe</t>
  </si>
  <si>
    <r>
      <t xml:space="preserve">b. Numărul programelor oferite de CRFPA în corelare cu cerințele actuale de pe piața muncii &gt; 20 </t>
    </r>
    <r>
      <rPr>
        <sz val="9"/>
        <rFont val="Calibri"/>
        <family val="2"/>
      </rPr>
      <t>≤</t>
    </r>
    <r>
      <rPr>
        <sz val="9.9"/>
        <rFont val="Trebuchet MS"/>
        <family val="2"/>
      </rPr>
      <t xml:space="preserve"> 30</t>
    </r>
    <r>
      <rPr>
        <sz val="9"/>
        <rFont val="Trebuchet MS"/>
        <family val="2"/>
      </rPr>
      <t xml:space="preserve"> programe</t>
    </r>
  </si>
  <si>
    <t>c. Numărul programelor oferite de CRFPA în corelare cu cerințele actuale de pe piața muncii &gt; 30 programe</t>
  </si>
  <si>
    <t xml:space="preserve"> Numărul programelor de formare profesională oferite în corelare cu cerințele actuale de pe piața muncii ( în baza standardelor ocupaționale avizate de ANC)  (se alege una din ipoteze: a sau b sau c)</t>
  </si>
  <si>
    <t>a. CRFPA oferă programe de formare profesională pentru dobândirea de competențe digitale în domeniul educației</t>
  </si>
  <si>
    <t>b. CRFPA oferă programe de formare profesională pentru dobândirea de competențe privind incluziunea digitală/ alfabetizare digitală</t>
  </si>
  <si>
    <t>c. CRFPA oferă programe de formare profesională pentru dobândirea de competențe digitale în domeniul tranziției industriale/ antreprenoriat/ ecologie</t>
  </si>
  <si>
    <t xml:space="preserve">Se va puncta dacă CRFPA oferă programe de formare profesională  în vederea dobândirii/ menținerii/ ridicării nivelului  de competente digitale (inclusiv recalificare profesionala) privind: sistemul educațional, incluziv/ alfabetizarea digitală, tranziția industrială, antreprenoriat, ecologie.
</t>
  </si>
  <si>
    <t>Proiectul este complementar cu alte proiecte din cadrul PR SM sau alte proiecte din cadrul PCIDIF, PNDR, PNS, PIDS, PNRR,  INTERREG VI A RO-BG, Europa Digitală și InvestEU</t>
  </si>
  <si>
    <r>
      <t xml:space="preserve">Proiectul este complementar </t>
    </r>
    <r>
      <rPr>
        <b/>
        <sz val="8"/>
        <rFont val="Trebuchet MS"/>
        <family val="2"/>
      </rPr>
      <t xml:space="preserve">în special </t>
    </r>
    <r>
      <rPr>
        <sz val="8"/>
        <rFont val="Trebuchet MS"/>
        <family val="2"/>
      </rPr>
      <t>cu proiecte de tip FSE+, PEO, Erasmus+, Corpul European de Solidaritate, PTD, PCEDV, Orizont Europa</t>
    </r>
  </si>
  <si>
    <t>Proiectul propune realizarea de activități de cooperare la nivel interregional, transfrontaliere, internaționale și intersectoriale cu alte regiuni din EU, activităti ce pot contibui activ la atingerea Planului de Acțiune SUERD, AP9, Acțiunea 5 și Acțiunea 8.</t>
  </si>
  <si>
    <t>Contribuţia proiectului la realizarea Obiectivului Specific 4.2 aferent Priorității 5 din Programul Regional Sud-Muntenia 2021-2027</t>
  </si>
  <si>
    <t>Respectarea principiilor privind egalitatea de şanse, de gen, nediscriminarea, accesibilitatea și dezvoltarea durabilă (punctaj cumulativ)</t>
  </si>
  <si>
    <t>Complementaritatea cu alte investiții  (punctaj cumulativ)</t>
  </si>
  <si>
    <t xml:space="preserve">Concordanţa cu documentele strategice relevante. Relevanţa proiectului faţă de strategiile enunţate în ghidul solicitantului. </t>
  </si>
  <si>
    <t xml:space="preserve">
a. Unitatea școlară are în vedere în cadrul învățământului profesional și tehnic și forma de organizare de tipul învățământului dual (sistemul tripartit reglementat de Ordinul nr. 5732/2022 privind aprobarea Metodologiei de organizare şi funcţionare a învăţământului dual)</t>
  </si>
  <si>
    <t xml:space="preserve">In  cadrul acestui criteriu sunt punctate investițiile în învățământul profesional și tehnic organizat sub forma învățământului dual sau in afara sistemului dual, ce promovează colaborarea cu mediul de afaceri, pentru desfășurarea activităților de practică, ucenicie, inclusiv la sediul agentului economic partener, astfel încât să se asigure o pregătire a elevilor corelată cu nevoile pieței muncii. Punctajul este cumulativ
</t>
  </si>
  <si>
    <t xml:space="preserve">
b.  Unitatea școlară nu are în vedere forma de organizare de tipul învățământului dual însă are încheiate contracte/colaborari cu operatori economici/ instituții publice pentru organizarea și desfășurarea stagiilor de pregătire practică a elevilor din învățământul profesional și tehnic  </t>
  </si>
  <si>
    <t>Cererea de finanţare vizează asigurarea facilităților necesare, spaţii, dotări pentru programele de sprijin/remediere,  programelor de tipul „A doua șansă”, programe de formare profesională a adulţilor, sau în unitatea de infrastructură educaţională se desfăşoară deja aceste programe.</t>
  </si>
  <si>
    <t>Rata de absolvire a ciclului liceal   (se alege una din ipoteze: a sau b sau c)</t>
  </si>
  <si>
    <r>
      <rPr>
        <b/>
        <sz val="8"/>
        <rFont val="Trebuchet MS"/>
        <family val="2"/>
      </rPr>
      <t>Documente verificate:</t>
    </r>
    <r>
      <rPr>
        <sz val="8"/>
        <rFont val="Trebuchet MS"/>
        <family val="2"/>
      </rPr>
      <t xml:space="preserve">
-Cererea finantare
-Adresa emisă de către unitatea de învățământ cu datele extrase din Sistemul Informatic Integrat al Învățământului din România (SIIIR) 
</t>
    </r>
    <r>
      <rPr>
        <b/>
        <sz val="8"/>
        <rFont val="Trebuchet MS"/>
        <family val="2"/>
      </rPr>
      <t xml:space="preserve">Se verifică: </t>
    </r>
    <r>
      <rPr>
        <sz val="8"/>
        <rFont val="Trebuchet MS"/>
        <family val="2"/>
      </rPr>
      <t xml:space="preserve">Rata de absolvire a ciclului liceal obținuta din baza de date Sistemul Informatic Integrat al Învățământului din România (SIIIR). În condiţiile în care datele necesare lipsesc sau nu sunt actualizate în SIIIR se pot utiliza alte surse de date pentru demonstrarea informaţiilor, cum ar fi corespondenţă, inclusiv electronică, de la Ministerul Educaţiei, Inspectorate Şcolare, Unitățile de învățământ.  </t>
    </r>
  </si>
  <si>
    <r>
      <rPr>
        <b/>
        <sz val="8"/>
        <rFont val="Trebuchet MS"/>
        <family val="2"/>
      </rPr>
      <t>Documente verificate:</t>
    </r>
    <r>
      <rPr>
        <sz val="8"/>
        <rFont val="Trebuchet MS"/>
        <family val="2"/>
      </rPr>
      <t xml:space="preserve">
-Cererea finantare
-Adresa emisă de către unitatea de învățământ sau Inspectoratul Scolar 
</t>
    </r>
    <r>
      <rPr>
        <b/>
        <sz val="8"/>
        <rFont val="Trebuchet MS"/>
        <family val="2"/>
      </rPr>
      <t>Se verifică:</t>
    </r>
    <r>
      <rPr>
        <sz val="8"/>
        <rFont val="Trebuchet MS"/>
        <family val="2"/>
      </rPr>
      <t xml:space="preserve"> forma de organizare in cadrul unitatii scolare si se pot utiliza alte surse de date pentru demonstrarea informaţiilor, cum ar fi corespondenţă, inclusiv electronică, de la Ministerul Educaţiei, Inspectorate Şcolare, Unitățile de învățământ.  </t>
    </r>
  </si>
  <si>
    <r>
      <t xml:space="preserve">Documente verificate:
-Cererea finantare
</t>
    </r>
    <r>
      <rPr>
        <b/>
        <sz val="8"/>
        <rFont val="Trebuchet MS"/>
        <family val="2"/>
      </rPr>
      <t>Se verifică:</t>
    </r>
    <r>
      <rPr>
        <sz val="8"/>
        <rFont val="Trebuchet MS"/>
        <family val="2"/>
      </rPr>
      <t xml:space="preserve"> Atlasul Zonelor Rurale Marginalizate
https://documents1.worldbank.org/curated/en/237481467118655863/pdf/106653-ROMANIAN-PUBLIC-PI-6-Atlas-Iunie2016.pdf 
</t>
    </r>
    <r>
      <rPr>
        <b/>
        <sz val="8"/>
        <rFont val="Trebuchet MS"/>
        <family val="2"/>
      </rPr>
      <t>Se verifică:</t>
    </r>
    <r>
      <rPr>
        <sz val="8"/>
        <rFont val="Trebuchet MS"/>
        <family val="2"/>
      </rPr>
      <t xml:space="preserve">Atlasul Zonelor Urbane Marginalizate https://documents1.worldbank.org/curated/en/857001468293738087/pdf/882420WP0P1430085232B00OUO0900Atlas.pdf  
</t>
    </r>
  </si>
  <si>
    <r>
      <rPr>
        <b/>
        <sz val="8"/>
        <rFont val="Trebuchet MS"/>
        <family val="2"/>
      </rPr>
      <t>Documente verificate:</t>
    </r>
    <r>
      <rPr>
        <sz val="8"/>
        <rFont val="Trebuchet MS"/>
        <family val="2"/>
      </rPr>
      <t xml:space="preserve">
-Cererea finantare
-Adresa emisă de către unitatea de învățământ cu datele extrase din Sistemul Informatic Integrat al Învățământului din România (SIIIR) 
</t>
    </r>
    <r>
      <rPr>
        <b/>
        <sz val="8"/>
        <rFont val="Trebuchet MS"/>
        <family val="2"/>
      </rPr>
      <t xml:space="preserve">Se verifică: </t>
    </r>
    <r>
      <rPr>
        <sz val="8"/>
        <rFont val="Trebuchet MS"/>
        <family val="2"/>
      </rPr>
      <t xml:space="preserve"> asigurarea facilităților dedicate activitatilor extracuriculare obținute din baza de date Sistemul Informatic Integrat al Învățământului din România (SIIIR). În condiţiile în care datele necesare lipsesc sau nu sunt actualizate în SIIIR se pot utiliza alte surse de date pentru demonstrarea informaţiilor, cum ar fi corespondenţă, inclusiv electronică, de la Ministerul Educaţiei, Inspectorate Şcolare, Unitățile de învățământ.  </t>
    </r>
  </si>
  <si>
    <t>Documente verificate:
-Cererea finantare, sectiunea Localizare proiect
Se verifică: dacă infrastructura care se regasește într-o localitate din mediul rural</t>
  </si>
  <si>
    <t>Documente verificate:
•Contract de execuție lucrări
Se verifică: existenta contractului de execuție lucrări ce poate dovedi maturitatea proiectului</t>
  </si>
  <si>
    <t>Documente verificate:
• Formularul cererii de finanțare
• Declaraţia Unică
• Declaraţia DNSH
• Documentația tehnico – economică
Se verifică: dacă proiectul respectă legislația națională și comunitară în domeniile egalității de șanse, de gen, nediscriminare, accesibilitate, dezvoltare durabilă.
Evaluatorii vor avea în vedere:
• legislația aplicabilă în domeniul egalității de șanse, de gen, nediscriminare, accesibilitate, dezvoltare durabilă;
•daca documentația privind imunizarea la schimbările climatice  respecta metodologia de întocmire anexată  ghidului, daca este asumata de catre reprezentantul legal cât și de expertul cu competențe specifice în domeniul mediului care a întocmit documentația si daca concluziile documentației se regasesc în documentația tehnico-economică și în cererea de finanțare</t>
  </si>
  <si>
    <t>Documente verificate:
• Formularul cererii de finanțare
• Documentația de imunizare, 
•Documentația tehnico-economică PT
Se verifică: procentul reducerii emisiilor de echivalent CO2 în aria de studiu a proiectului, fără a genera o creștere a acestor emisii în afara ariei de studiu</t>
  </si>
  <si>
    <t>Documente verificate:
• Formularul cererii de finanțare
• Documentația de imunizare, 
•Documentația tehnico-economică PT
Se verifică: capacitatea de adaptare a proiectului în fața schimbărilor climatice</t>
  </si>
  <si>
    <t>Documente verificate:
• Formularul cererii de finanțare
Se verifică: complementaritatea cu alte investitii si realizarea de activitati specifice SUERD</t>
  </si>
  <si>
    <t>Documente verificate:
•Situațiile financiare anuale, aferente ultimului exercițiu financiar încheiat, depuse/transmise la unitățile teritoriale le Ministerului Finanțelor, conform prevederilor legale
Se verifică: Gradul total de îndatorare al solicitantului</t>
  </si>
  <si>
    <t xml:space="preserve">Documente verificate:
• Formularul cererii de finanțare
•fișele de post și decizia de numire a membrilor  
•CV-urile echipei desemnate pentru implementarea proiectului
•Documentele doveditoare privind implementarea de proiecte finanţate din fonduri publice, dacă solicitantul a mai gestionat proiecte de complexitate și valoare similare cu ceea ce se propune prin cererea de finanțare </t>
  </si>
  <si>
    <t>Documente verificate:
• Formularul cererii de finanțare
Se verifică: Extrasele din strategiile relevante</t>
  </si>
  <si>
    <t>Documente verificate:
Formularul cererii de finanțare
Documentația tehnico-economică 
Declaratia Unica
Autorizaţie de construire,emisă pentru realizarea investiției, în termen de valabilitate, dacă nu este emis ordinul de începere al lucrărilor.
Se verifică:
-dacă documentațiile de urbanism sunt emise pentru investiția propusă așa cum este ea descrisă în cererea de finanțare și documentația tehnico-economică;
-dacă informațiile sunt corect completate în secțiunea Localizare proiect din CF in corelare cu AC si documentația tehnico-economică 
-se va ține cont de observațiile formulate în grila de verificare a PT.</t>
  </si>
  <si>
    <t>Documente verificate:
-Formularul cererii de finanțare
-Devizul general 
-Lista de echipamente și/sau lucrări cu încadrarea acestora pe categorii de cheltuieli eligibile /ne-eligibile
-Nota de fundamentare a costurilor proiectului propus, însoțită de documente justificative (de exemplu: studii de piață, oferte de preţ, liste de cantități, prețuri unitare provenite din surse verificabile și obiective, prețuri existente în SEAP, fără a se limita la exemplele date)
-Dacă prin proiect se achiziționează teren necesar implementării investiției propuse, se va atașa raportul expertului ANEVAR privind valoarea terenului achiziționat 
Se verifică: incadrarea cheltuielilor, pragurile cheltuielilor, corelarea intre documentele de mai sus, corectitudinea estimarii costurilor.</t>
  </si>
  <si>
    <t xml:space="preserve">Documente verificate:
-Cererea finantare
- Autorizatii 
Se verifică:Documente probatoare/autorizatii din care sa reiasa numărul programelor oferite de CRFPA în corelare cu cerințele actuale de pe piața muncii.  
</t>
  </si>
  <si>
    <t xml:space="preserve">Documente verificate:
-Cererea finantare
Se verifică: Documente doveditoare din care sa reiasa procentul promovabilității adulților care s-au înscris la  programele organizate de CRFPA
</t>
  </si>
  <si>
    <t xml:space="preserve">Documente verificate:
-Cererea finantare
Se verifică: Documente doveditoare din care sa reiasa dacă CRFPA organizează cursuri de formare profesională dedicate persoanelor domiciliate într-o localitate marginalizată
</t>
  </si>
  <si>
    <t xml:space="preserve">Informații prevăzute în cererea de finanțareoferă programe de formare profesională pentru dobândirea de competențe digitale
</t>
  </si>
  <si>
    <t xml:space="preserve">Documente verificate:
•Contract de execuție lucrări
Se verifică: existenta contractului de execuție lucrări ce poate dovedi maturitatea proiectului
</t>
  </si>
  <si>
    <t>Indicatii pentru evaluatorii independenti</t>
  </si>
  <si>
    <r>
      <rPr>
        <b/>
        <sz val="8"/>
        <rFont val="Trebuchet MS"/>
        <family val="2"/>
      </rPr>
      <t>Documente verificate:</t>
    </r>
    <r>
      <rPr>
        <sz val="8"/>
        <rFont val="Trebuchet MS"/>
        <family val="2"/>
      </rPr>
      <t xml:space="preserve">
-Cererea finantare
-Adresa emisă de către unitatea de învățământ cu datele extrase din Sistemul Informatic Integrat al Învățământului din România (SIIIR) 
</t>
    </r>
    <r>
      <rPr>
        <b/>
        <sz val="8"/>
        <rFont val="Trebuchet MS"/>
        <family val="2"/>
      </rPr>
      <t xml:space="preserve">Se verifică: informațiile prevăzute în cererea de finanțare si documentele transmise de solicitanti, iar punctajul se va acorda în baza informațiilor obținute din baza de date Sistemul Informatic Integrat al Învățământului din România (SIIIR) sau INS. În condiţiile în care datele necesare lipsesc sau nu sunt actualizate în SIIIR sau INS, solicitantii pot utiliza si alte surse de date pentru demonstrarea informaţiilor, cum ar fi corespondenţă, inclusiv electronică, de la Ministerul Educaţiei, Inspectorate Şcolare, Unitățile de învățământ.  </t>
    </r>
  </si>
  <si>
    <r>
      <rPr>
        <b/>
        <sz val="8"/>
        <rFont val="Trebuchet MS"/>
        <family val="2"/>
      </rPr>
      <t>Documente verificate:</t>
    </r>
    <r>
      <rPr>
        <sz val="8"/>
        <rFont val="Trebuchet MS"/>
        <family val="2"/>
      </rPr>
      <t xml:space="preserve">
-Cererea finantare
-Adresa emisă de către unitatea de învățământ cu datele extrase din Sistemul Informatic Integrat al Învățământului din România (SIIIR) 
</t>
    </r>
    <r>
      <rPr>
        <b/>
        <sz val="8"/>
        <rFont val="Trebuchet MS"/>
        <family val="2"/>
      </rPr>
      <t xml:space="preserve">Se verifică: ponderea cadrelor didactice calificate angajate în unitatea de învăţământ  obținuta din baza de date Sistemul Informatic Integrat al Învățământului din România (SIIIR). În condiţiile în care datele necesare lipsesc sau nu sunt actualizate în SIIIR sau INS, solicitantii pot utiliza si alte surse de date pentru demonstrarea informaţiilor, cum ar fi corespondenţă, inclusiv electronică, de la Ministerul Educaţiei, Inspectorate Şcolare, Unitățile de învățământ.  </t>
    </r>
  </si>
  <si>
    <t>Dacă infrastructura NU se regasește într-o localitate marginalizată, nu se acorda punctaj</t>
  </si>
  <si>
    <t>Cererea de finanţare NU vizează asigurarea facilităților necesare, spaţii, dotări pentru programele de sprijin/remediere,  programelor de tipul „A doua șansă”, programe de formare profesională a adulţilor, sau în unitatea de infrastructură educaţională NU se desfăşoară aceste programe</t>
  </si>
  <si>
    <t>Nu se va puncta dacă infrastructura care se regasește într-o localitate din mediul urban</t>
  </si>
  <si>
    <t>Învățământul dual (punctaj cumulativ)</t>
  </si>
  <si>
    <t>Apartenența unității școlare de o localitate marginalizată (se alege una din ipoteze)</t>
  </si>
  <si>
    <t>Activități extracurriculare (se alege una din ipoteze)</t>
  </si>
  <si>
    <t>Contribuția proiectului la reducerea decalajului urban-rural (se alege una din ipoteze)</t>
  </si>
  <si>
    <t xml:space="preserve">NU se va puncta dacă CRFPA nu organizează cursuri de formare profesională dedicate persoanelor domiciliate într-o localitate marginalizată (conform Atlasului zonelor urbane marginalizate și Atlasului zonelor rurale marginalizate și al dezvoltării umane locale din România). </t>
  </si>
  <si>
    <t>Apartenența de o localitate marginalizată (se alege una din ipoteze)</t>
  </si>
  <si>
    <t xml:space="preserve">Documente verificate:
-Cererea finantare
Se verifică: Documente doveditoare din care sa reiasa dacă CRFPA oferă programe de formare profesională  în vederea dobândirii/ menținerii/ ridicării nivelului  de competente digitale (inclusiv recalificare profesionala) privind: sistemul educațional, incluziv/ alfabetizarea digitală, tranziția industrială, antreprenoriat, ecologie.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</si>
</sst>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8"/>
      <name val="Trebuchet MS"/>
      <family val="2"/>
    </font>
    <font>
      <b/>
      <sz val="8"/>
      <name val="Trebuchet MS"/>
      <family val="2"/>
    </font>
    <font>
      <u/>
      <sz val="8"/>
      <name val="Trebuchet MS"/>
      <family val="2"/>
    </font>
    <font>
      <i/>
      <sz val="8"/>
      <name val="Trebuchet MS"/>
      <family val="2"/>
    </font>
    <font>
      <sz val="9"/>
      <name val="Trebuchet MS"/>
      <family val="2"/>
    </font>
    <font>
      <sz val="7"/>
      <name val="Trebuchet MS"/>
      <family val="2"/>
    </font>
    <font>
      <i/>
      <sz val="7"/>
      <name val="Trebuchet MS"/>
      <family val="2"/>
    </font>
    <font>
      <sz val="9"/>
      <name val="Calibri"/>
      <family val="2"/>
    </font>
    <font>
      <b/>
      <sz val="9"/>
      <name val="Trebuchet MS"/>
      <family val="2"/>
    </font>
    <font>
      <sz val="9"/>
      <color theme="1"/>
      <name val="Trebuchet MS"/>
      <family val="2"/>
    </font>
    <font>
      <sz val="9"/>
      <name val="Trebuchet MS"/>
      <family val="2"/>
      <charset val="238"/>
    </font>
    <font>
      <sz val="9.9"/>
      <name val="Trebuchet MS"/>
      <family val="2"/>
    </font>
  </fonts>
  <fills count="7">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auto="1"/>
      </left>
      <right/>
      <top/>
      <bottom style="thin">
        <color auto="1"/>
      </bottom>
      <diagonal/>
    </border>
    <border>
      <left/>
      <right/>
      <top/>
      <bottom style="thin">
        <color auto="1"/>
      </bottom>
      <diagonal/>
    </border>
    <border>
      <left style="thin">
        <color indexed="64"/>
      </left>
      <right/>
      <top/>
      <bottom/>
      <diagonal/>
    </border>
  </borders>
  <cellStyleXfs count="4">
    <xf numFmtId="0" fontId="0" fillId="0" borderId="0"/>
    <xf numFmtId="0" fontId="3" fillId="0" borderId="0"/>
    <xf numFmtId="0" fontId="2" fillId="0" borderId="0"/>
    <xf numFmtId="0" fontId="1" fillId="0" borderId="0"/>
  </cellStyleXfs>
  <cellXfs count="170">
    <xf numFmtId="0" fontId="0" fillId="0" borderId="0" xfId="0"/>
    <xf numFmtId="0" fontId="4" fillId="0" borderId="0" xfId="2" applyFont="1"/>
    <xf numFmtId="0" fontId="4" fillId="0" borderId="0" xfId="2" applyFont="1" applyAlignment="1">
      <alignment horizontal="center" vertical="center"/>
    </xf>
    <xf numFmtId="0" fontId="4" fillId="0" borderId="0" xfId="2" applyFont="1" applyAlignment="1">
      <alignment horizontal="center" vertical="center" wrapText="1"/>
    </xf>
    <xf numFmtId="0" fontId="4" fillId="0" borderId="0" xfId="2" applyFont="1" applyAlignment="1">
      <alignment vertical="center"/>
    </xf>
    <xf numFmtId="0" fontId="5" fillId="5" borderId="0" xfId="2" applyFont="1" applyFill="1" applyAlignment="1">
      <alignment horizontal="center" vertical="top" wrapText="1"/>
    </xf>
    <xf numFmtId="0" fontId="4" fillId="0" borderId="0" xfId="2" applyFont="1" applyAlignment="1">
      <alignment vertical="center" wrapText="1"/>
    </xf>
    <xf numFmtId="0" fontId="4" fillId="0" borderId="1" xfId="2" applyFont="1" applyBorder="1" applyAlignment="1">
      <alignment horizontal="center" vertical="center" wrapText="1"/>
    </xf>
    <xf numFmtId="0" fontId="4" fillId="0" borderId="1" xfId="2" applyFont="1" applyBorder="1" applyAlignment="1">
      <alignment vertical="center" wrapText="1"/>
    </xf>
    <xf numFmtId="0" fontId="4" fillId="0" borderId="1" xfId="2" applyFont="1" applyBorder="1" applyAlignment="1">
      <alignment horizontal="center" vertical="top" wrapText="1"/>
    </xf>
    <xf numFmtId="0" fontId="4" fillId="0" borderId="1" xfId="2" applyFont="1" applyBorder="1"/>
    <xf numFmtId="0" fontId="4" fillId="0" borderId="1" xfId="2" applyFont="1" applyBorder="1" applyAlignment="1">
      <alignment horizontal="center" wrapText="1"/>
    </xf>
    <xf numFmtId="0" fontId="4" fillId="0" borderId="2" xfId="2" applyFont="1" applyBorder="1" applyAlignment="1">
      <alignment horizontal="center" vertical="center" wrapText="1"/>
    </xf>
    <xf numFmtId="0" fontId="4" fillId="0" borderId="4" xfId="2" applyFont="1" applyBorder="1" applyAlignment="1">
      <alignment horizontal="center" vertical="center" wrapText="1"/>
    </xf>
    <xf numFmtId="0" fontId="4" fillId="0" borderId="8" xfId="2" applyFont="1" applyBorder="1"/>
    <xf numFmtId="0" fontId="4" fillId="0" borderId="1" xfId="2" applyFont="1" applyBorder="1" applyAlignment="1">
      <alignment horizontal="left" vertical="top" wrapText="1"/>
    </xf>
    <xf numFmtId="0" fontId="10" fillId="0" borderId="1" xfId="2" applyFont="1" applyBorder="1" applyAlignment="1">
      <alignment horizontal="left" vertical="top" wrapText="1"/>
    </xf>
    <xf numFmtId="0" fontId="5" fillId="3" borderId="9" xfId="2" applyFont="1" applyFill="1" applyBorder="1" applyAlignment="1">
      <alignment horizontal="center" vertical="center"/>
    </xf>
    <xf numFmtId="0" fontId="8" fillId="0" borderId="2" xfId="2" applyFont="1" applyBorder="1" applyAlignment="1">
      <alignment horizontal="center" vertical="center"/>
    </xf>
    <xf numFmtId="0" fontId="8" fillId="0" borderId="1" xfId="2" applyFont="1" applyBorder="1" applyAlignment="1">
      <alignment horizontal="center" vertical="center"/>
    </xf>
    <xf numFmtId="0" fontId="10" fillId="0" borderId="1" xfId="2" applyFont="1" applyBorder="1" applyAlignment="1">
      <alignment horizontal="left" vertical="center" wrapText="1"/>
    </xf>
    <xf numFmtId="0" fontId="5" fillId="2" borderId="6" xfId="2" applyFont="1" applyFill="1" applyBorder="1" applyAlignment="1">
      <alignment horizontal="left" vertical="top" wrapText="1"/>
    </xf>
    <xf numFmtId="0" fontId="5" fillId="2" borderId="1" xfId="2" applyFont="1" applyFill="1" applyBorder="1" applyAlignment="1">
      <alignment horizontal="left" vertical="center" wrapText="1"/>
    </xf>
    <xf numFmtId="0" fontId="5" fillId="2" borderId="6" xfId="2" applyFont="1" applyFill="1" applyBorder="1" applyAlignment="1">
      <alignment horizontal="left" vertical="center" wrapText="1"/>
    </xf>
    <xf numFmtId="0" fontId="7" fillId="0" borderId="1" xfId="2" applyFont="1" applyBorder="1" applyAlignment="1">
      <alignment horizontal="center" vertical="center" wrapText="1"/>
    </xf>
    <xf numFmtId="0" fontId="5" fillId="2" borderId="1" xfId="2" applyFont="1" applyFill="1" applyBorder="1" applyAlignment="1">
      <alignment horizontal="left" vertical="center"/>
    </xf>
    <xf numFmtId="0" fontId="5" fillId="4" borderId="1" xfId="2" applyFont="1" applyFill="1" applyBorder="1" applyAlignment="1">
      <alignment horizontal="center" vertical="center" wrapText="1"/>
    </xf>
    <xf numFmtId="0" fontId="4" fillId="2" borderId="1" xfId="2" applyFont="1" applyFill="1" applyBorder="1" applyAlignment="1">
      <alignment horizontal="left" vertical="top" wrapText="1"/>
    </xf>
    <xf numFmtId="0" fontId="4" fillId="0" borderId="2" xfId="2" applyFont="1" applyBorder="1" applyAlignment="1">
      <alignment horizontal="left" vertical="top" wrapText="1"/>
    </xf>
    <xf numFmtId="0" fontId="4" fillId="0" borderId="2" xfId="2" applyFont="1" applyBorder="1" applyAlignment="1">
      <alignment horizontal="center" vertical="center"/>
    </xf>
    <xf numFmtId="0" fontId="12" fillId="3" borderId="11" xfId="2" applyFont="1" applyFill="1" applyBorder="1" applyAlignment="1">
      <alignment horizontal="center" vertical="top" wrapText="1"/>
    </xf>
    <xf numFmtId="0" fontId="12" fillId="2" borderId="1" xfId="2" applyFont="1" applyFill="1" applyBorder="1" applyAlignment="1">
      <alignment horizontal="center" vertical="center"/>
    </xf>
    <xf numFmtId="49" fontId="8" fillId="0" borderId="8" xfId="2" applyNumberFormat="1" applyFont="1" applyBorder="1" applyAlignment="1">
      <alignment vertical="center" wrapText="1"/>
    </xf>
    <xf numFmtId="0" fontId="8" fillId="0" borderId="8" xfId="2" applyFont="1" applyBorder="1" applyAlignment="1">
      <alignment horizontal="center" vertical="center"/>
    </xf>
    <xf numFmtId="0" fontId="8" fillId="0" borderId="8" xfId="2" applyFont="1" applyBorder="1" applyAlignment="1">
      <alignment horizontal="left" vertical="center"/>
    </xf>
    <xf numFmtId="0" fontId="12" fillId="4" borderId="1" xfId="2" applyFont="1" applyFill="1" applyBorder="1" applyAlignment="1">
      <alignment horizontal="center" vertical="center"/>
    </xf>
    <xf numFmtId="0" fontId="12" fillId="5" borderId="0" xfId="2" applyFont="1" applyFill="1" applyAlignment="1">
      <alignment horizontal="center" vertical="center"/>
    </xf>
    <xf numFmtId="0" fontId="8" fillId="0" borderId="0" xfId="2" applyFont="1"/>
    <xf numFmtId="0" fontId="10" fillId="0" borderId="1" xfId="2" applyFont="1" applyBorder="1" applyAlignment="1">
      <alignment horizontal="center" vertical="top" wrapText="1"/>
    </xf>
    <xf numFmtId="0" fontId="8" fillId="2" borderId="1" xfId="2" applyFont="1" applyFill="1" applyBorder="1" applyAlignment="1">
      <alignment horizontal="center" vertical="center"/>
    </xf>
    <xf numFmtId="0" fontId="4" fillId="0" borderId="2" xfId="2" applyFont="1" applyBorder="1" applyAlignment="1">
      <alignment horizontal="left"/>
    </xf>
    <xf numFmtId="0" fontId="4" fillId="4" borderId="1" xfId="2" applyFont="1" applyFill="1" applyBorder="1" applyAlignment="1">
      <alignment horizontal="center" vertical="center" wrapText="1"/>
    </xf>
    <xf numFmtId="0" fontId="4" fillId="4" borderId="1" xfId="2" applyFont="1" applyFill="1" applyBorder="1" applyAlignment="1">
      <alignment horizontal="left" vertical="center" wrapText="1"/>
    </xf>
    <xf numFmtId="0" fontId="4" fillId="4" borderId="6" xfId="2" applyFont="1" applyFill="1" applyBorder="1" applyAlignment="1">
      <alignment horizontal="center" vertical="center" wrapText="1"/>
    </xf>
    <xf numFmtId="0" fontId="4" fillId="4" borderId="7" xfId="2" applyFont="1" applyFill="1" applyBorder="1" applyAlignment="1">
      <alignment horizontal="left" vertical="center" wrapText="1"/>
    </xf>
    <xf numFmtId="0" fontId="12" fillId="4" borderId="8" xfId="2" applyFont="1" applyFill="1" applyBorder="1" applyAlignment="1">
      <alignment horizontal="center" vertical="center"/>
    </xf>
    <xf numFmtId="0" fontId="4" fillId="0" borderId="1" xfId="2" applyFont="1" applyBorder="1" applyAlignment="1">
      <alignment horizontal="left" vertical="center" wrapText="1"/>
    </xf>
    <xf numFmtId="0" fontId="4" fillId="3" borderId="1" xfId="2" applyFont="1" applyFill="1" applyBorder="1" applyAlignment="1">
      <alignment horizontal="center" vertical="center"/>
    </xf>
    <xf numFmtId="0" fontId="8" fillId="3" borderId="1" xfId="2" applyFont="1" applyFill="1" applyBorder="1" applyAlignment="1">
      <alignment horizontal="center" vertical="center"/>
    </xf>
    <xf numFmtId="0" fontId="4" fillId="0" borderId="10" xfId="2" applyFont="1" applyBorder="1"/>
    <xf numFmtId="0" fontId="4" fillId="0" borderId="11" xfId="2" applyFont="1" applyBorder="1"/>
    <xf numFmtId="0" fontId="4" fillId="0" borderId="6" xfId="2" applyFont="1" applyBorder="1" applyAlignment="1">
      <alignment horizontal="center" vertical="center"/>
    </xf>
    <xf numFmtId="0" fontId="7" fillId="0" borderId="9" xfId="2" applyFont="1" applyBorder="1" applyAlignment="1">
      <alignment horizontal="center" vertical="center"/>
    </xf>
    <xf numFmtId="0" fontId="4" fillId="0" borderId="1" xfId="2" applyFont="1" applyBorder="1" applyAlignment="1">
      <alignment wrapText="1"/>
    </xf>
    <xf numFmtId="0" fontId="4" fillId="0" borderId="1" xfId="2" applyFont="1" applyBorder="1" applyAlignment="1">
      <alignment vertical="top"/>
    </xf>
    <xf numFmtId="0" fontId="4" fillId="0" borderId="10" xfId="2" applyFont="1" applyBorder="1" applyAlignment="1">
      <alignment vertical="center"/>
    </xf>
    <xf numFmtId="0" fontId="12" fillId="0" borderId="8" xfId="2" applyFont="1" applyBorder="1" applyAlignment="1">
      <alignment horizontal="center" vertical="top"/>
    </xf>
    <xf numFmtId="0" fontId="5" fillId="0" borderId="0" xfId="2" applyFont="1" applyAlignment="1">
      <alignment horizontal="center" vertical="center" wrapText="1"/>
    </xf>
    <xf numFmtId="0" fontId="8" fillId="0" borderId="2" xfId="2" applyFont="1" applyBorder="1" applyAlignment="1">
      <alignment horizontal="center"/>
    </xf>
    <xf numFmtId="0" fontId="4" fillId="0" borderId="1" xfId="2" applyFont="1" applyBorder="1" applyAlignment="1">
      <alignment horizontal="left"/>
    </xf>
    <xf numFmtId="0" fontId="4" fillId="0" borderId="1" xfId="2" applyFont="1" applyBorder="1" applyAlignment="1">
      <alignment horizontal="center"/>
    </xf>
    <xf numFmtId="49" fontId="8" fillId="0" borderId="4" xfId="2" applyNumberFormat="1" applyFont="1" applyBorder="1" applyAlignment="1">
      <alignment horizontal="center" vertical="center" wrapText="1"/>
    </xf>
    <xf numFmtId="49" fontId="8" fillId="0" borderId="1" xfId="2" applyNumberFormat="1" applyFont="1" applyBorder="1" applyAlignment="1">
      <alignment horizontal="center" vertical="center" wrapText="1"/>
    </xf>
    <xf numFmtId="0" fontId="7" fillId="2" borderId="1" xfId="2" applyFont="1" applyFill="1" applyBorder="1" applyAlignment="1">
      <alignment horizontal="left" vertical="center" wrapText="1"/>
    </xf>
    <xf numFmtId="0" fontId="7" fillId="0" borderId="3" xfId="2" applyFont="1" applyBorder="1" applyAlignment="1">
      <alignment horizontal="left" vertical="center" wrapText="1"/>
    </xf>
    <xf numFmtId="0" fontId="7" fillId="0" borderId="3" xfId="2" applyFont="1" applyBorder="1" applyAlignment="1">
      <alignment vertical="center" wrapText="1"/>
    </xf>
    <xf numFmtId="0" fontId="8" fillId="2" borderId="2" xfId="2" applyFont="1" applyFill="1" applyBorder="1" applyAlignment="1">
      <alignment horizontal="center" vertical="center"/>
    </xf>
    <xf numFmtId="0" fontId="8" fillId="0" borderId="11" xfId="2" applyFont="1" applyBorder="1" applyAlignment="1">
      <alignment horizontal="center" vertical="center"/>
    </xf>
    <xf numFmtId="0" fontId="8" fillId="0" borderId="1" xfId="2" applyFont="1" applyBorder="1" applyAlignment="1">
      <alignment horizontal="center"/>
    </xf>
    <xf numFmtId="0" fontId="8" fillId="2" borderId="8" xfId="2" applyFont="1" applyFill="1" applyBorder="1" applyAlignment="1">
      <alignment horizontal="center" vertical="center"/>
    </xf>
    <xf numFmtId="0" fontId="8" fillId="6" borderId="1" xfId="2" applyFont="1" applyFill="1" applyBorder="1" applyAlignment="1">
      <alignment horizontal="center" vertical="center"/>
    </xf>
    <xf numFmtId="0" fontId="12" fillId="0" borderId="1" xfId="2" applyFont="1" applyBorder="1" applyAlignment="1">
      <alignment horizontal="center" vertical="center"/>
    </xf>
    <xf numFmtId="0" fontId="12" fillId="2" borderId="2" xfId="2" applyFont="1" applyFill="1" applyBorder="1" applyAlignment="1">
      <alignment horizontal="center" vertical="center"/>
    </xf>
    <xf numFmtId="0" fontId="4" fillId="0" borderId="12" xfId="2" applyFont="1" applyBorder="1" applyAlignment="1">
      <alignment vertical="center" wrapText="1"/>
    </xf>
    <xf numFmtId="0" fontId="4" fillId="0" borderId="3" xfId="2" applyFont="1" applyBorder="1" applyAlignment="1">
      <alignment horizontal="left" vertical="center" wrapText="1"/>
    </xf>
    <xf numFmtId="0" fontId="4" fillId="0" borderId="2" xfId="2" applyFont="1" applyBorder="1" applyAlignment="1">
      <alignment horizontal="left" vertical="center" wrapText="1"/>
    </xf>
    <xf numFmtId="0" fontId="4" fillId="0" borderId="4" xfId="2" applyFont="1" applyBorder="1" applyAlignment="1">
      <alignment horizontal="left" vertical="center" wrapText="1"/>
    </xf>
    <xf numFmtId="0" fontId="4" fillId="0" borderId="1" xfId="2" applyFont="1" applyBorder="1" applyAlignment="1">
      <alignment horizontal="left" vertical="center" wrapText="1"/>
    </xf>
    <xf numFmtId="0" fontId="4" fillId="2" borderId="7" xfId="2" applyFont="1" applyFill="1" applyBorder="1" applyAlignment="1">
      <alignment horizontal="center" vertical="center" wrapText="1"/>
    </xf>
    <xf numFmtId="0" fontId="4" fillId="2" borderId="8" xfId="2" applyFont="1" applyFill="1" applyBorder="1" applyAlignment="1">
      <alignment horizontal="center" vertical="center" wrapText="1"/>
    </xf>
    <xf numFmtId="0" fontId="5" fillId="2" borderId="1" xfId="2" applyFont="1" applyFill="1" applyBorder="1" applyAlignment="1">
      <alignment horizontal="center" vertical="center" wrapText="1"/>
    </xf>
    <xf numFmtId="0" fontId="4" fillId="0" borderId="1" xfId="2" applyFont="1" applyBorder="1" applyAlignment="1">
      <alignment vertical="center"/>
    </xf>
    <xf numFmtId="0" fontId="4" fillId="0" borderId="9" xfId="2" applyFont="1" applyBorder="1" applyAlignment="1">
      <alignment horizontal="left" vertical="top" wrapText="1"/>
    </xf>
    <xf numFmtId="0" fontId="4" fillId="0" borderId="10" xfId="2" applyFont="1" applyBorder="1" applyAlignment="1">
      <alignment horizontal="left" vertical="top" wrapText="1"/>
    </xf>
    <xf numFmtId="0" fontId="4" fillId="0" borderId="11" xfId="2" applyFont="1" applyBorder="1" applyAlignment="1">
      <alignment horizontal="left" vertical="top" wrapText="1"/>
    </xf>
    <xf numFmtId="0" fontId="5" fillId="4" borderId="1" xfId="2" applyFont="1" applyFill="1" applyBorder="1" applyAlignment="1">
      <alignment horizontal="center" vertical="center" wrapText="1"/>
    </xf>
    <xf numFmtId="0" fontId="4" fillId="0" borderId="6" xfId="2" applyFont="1" applyBorder="1" applyAlignment="1">
      <alignment horizontal="left" vertical="center" wrapText="1"/>
    </xf>
    <xf numFmtId="0" fontId="4" fillId="0" borderId="7" xfId="2" applyFont="1" applyBorder="1" applyAlignment="1">
      <alignment horizontal="left" vertical="center" wrapText="1"/>
    </xf>
    <xf numFmtId="0" fontId="4" fillId="0" borderId="8" xfId="2" applyFont="1" applyBorder="1" applyAlignment="1">
      <alignment horizontal="left" vertical="center" wrapText="1"/>
    </xf>
    <xf numFmtId="0" fontId="4" fillId="2" borderId="1" xfId="2" applyFont="1" applyFill="1" applyBorder="1" applyAlignment="1">
      <alignment horizontal="center" vertical="top" wrapText="1"/>
    </xf>
    <xf numFmtId="0" fontId="7" fillId="0" borderId="2" xfId="2" applyFont="1" applyBorder="1" applyAlignment="1">
      <alignment horizontal="center" vertical="center" wrapText="1"/>
    </xf>
    <xf numFmtId="0" fontId="7" fillId="0" borderId="4" xfId="2" applyFont="1" applyBorder="1" applyAlignment="1">
      <alignment horizontal="center" vertical="center" wrapText="1"/>
    </xf>
    <xf numFmtId="0" fontId="7" fillId="0" borderId="3" xfId="2" applyFont="1" applyBorder="1" applyAlignment="1">
      <alignment horizontal="center" vertical="center" wrapText="1"/>
    </xf>
    <xf numFmtId="0" fontId="4" fillId="0" borderId="6" xfId="2" applyFont="1" applyBorder="1" applyAlignment="1">
      <alignment horizontal="left" vertical="top" wrapText="1"/>
    </xf>
    <xf numFmtId="0" fontId="4" fillId="0" borderId="7" xfId="2" applyFont="1" applyBorder="1" applyAlignment="1">
      <alignment horizontal="left" vertical="top" wrapText="1"/>
    </xf>
    <xf numFmtId="0" fontId="4" fillId="0" borderId="8" xfId="2" applyFont="1" applyBorder="1" applyAlignment="1">
      <alignment horizontal="left" vertical="top" wrapText="1"/>
    </xf>
    <xf numFmtId="0" fontId="4" fillId="0" borderId="1" xfId="2" applyFont="1" applyBorder="1" applyAlignment="1">
      <alignment horizontal="left" vertical="top" wrapText="1"/>
    </xf>
    <xf numFmtId="0" fontId="4" fillId="2" borderId="1" xfId="2" applyFont="1" applyFill="1" applyBorder="1" applyAlignment="1">
      <alignment horizontal="center" vertical="center" wrapText="1"/>
    </xf>
    <xf numFmtId="0" fontId="7" fillId="0" borderId="7" xfId="2" applyFont="1" applyBorder="1" applyAlignment="1">
      <alignment horizontal="left" wrapText="1"/>
    </xf>
    <xf numFmtId="0" fontId="7" fillId="0" borderId="8" xfId="2" applyFont="1" applyBorder="1" applyAlignment="1">
      <alignment horizontal="left" wrapText="1"/>
    </xf>
    <xf numFmtId="0" fontId="4" fillId="0" borderId="1" xfId="2" applyFont="1" applyBorder="1" applyAlignment="1">
      <alignment horizontal="left" vertical="center"/>
    </xf>
    <xf numFmtId="0" fontId="4" fillId="0" borderId="2" xfId="2" applyFont="1" applyBorder="1" applyAlignment="1">
      <alignment horizontal="left" vertical="center"/>
    </xf>
    <xf numFmtId="0" fontId="4" fillId="0" borderId="2" xfId="2" applyFont="1" applyBorder="1" applyAlignment="1">
      <alignment horizontal="left" vertical="top"/>
    </xf>
    <xf numFmtId="0" fontId="4" fillId="2" borderId="1" xfId="2" applyFont="1" applyFill="1" applyBorder="1" applyAlignment="1">
      <alignment horizontal="center"/>
    </xf>
    <xf numFmtId="0" fontId="5" fillId="4" borderId="7" xfId="2" applyFont="1" applyFill="1" applyBorder="1" applyAlignment="1">
      <alignment horizontal="center" vertical="center" wrapText="1"/>
    </xf>
    <xf numFmtId="0" fontId="4" fillId="0" borderId="2" xfId="2" applyFont="1" applyBorder="1" applyAlignment="1">
      <alignment horizontal="left" vertical="top" wrapText="1"/>
    </xf>
    <xf numFmtId="0" fontId="5" fillId="3" borderId="1" xfId="2" applyFont="1" applyFill="1" applyBorder="1" applyAlignment="1">
      <alignment horizontal="center" vertical="center" wrapText="1"/>
    </xf>
    <xf numFmtId="0" fontId="4" fillId="0" borderId="3" xfId="2" applyFont="1" applyBorder="1" applyAlignment="1">
      <alignment horizontal="center" vertical="top"/>
    </xf>
    <xf numFmtId="0" fontId="4" fillId="0" borderId="4" xfId="2" applyFont="1" applyBorder="1" applyAlignment="1">
      <alignment horizontal="center" vertical="top"/>
    </xf>
    <xf numFmtId="0" fontId="5" fillId="2" borderId="6" xfId="2" applyFont="1" applyFill="1" applyBorder="1" applyAlignment="1">
      <alignment horizontal="center" vertical="center" wrapText="1"/>
    </xf>
    <xf numFmtId="0" fontId="5" fillId="2" borderId="7"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0" xfId="2" applyFont="1" applyFill="1" applyAlignment="1">
      <alignment horizontal="center" vertical="center" wrapText="1"/>
    </xf>
    <xf numFmtId="0" fontId="9" fillId="0" borderId="6" xfId="2" applyFont="1" applyBorder="1" applyAlignment="1">
      <alignment horizontal="left" vertical="top" wrapText="1"/>
    </xf>
    <xf numFmtId="0" fontId="9" fillId="0" borderId="7" xfId="2" applyFont="1" applyBorder="1" applyAlignment="1">
      <alignment horizontal="left" vertical="top" wrapText="1"/>
    </xf>
    <xf numFmtId="0" fontId="9" fillId="0" borderId="6" xfId="2" applyFont="1" applyBorder="1" applyAlignment="1">
      <alignment horizontal="left" wrapText="1"/>
    </xf>
    <xf numFmtId="0" fontId="9" fillId="0" borderId="7" xfId="2" applyFont="1" applyBorder="1" applyAlignment="1">
      <alignment horizontal="left" wrapText="1"/>
    </xf>
    <xf numFmtId="0" fontId="8" fillId="0" borderId="1" xfId="2" applyFont="1" applyBorder="1" applyAlignment="1">
      <alignment horizontal="left" vertical="center" wrapText="1"/>
    </xf>
    <xf numFmtId="0" fontId="13" fillId="0" borderId="1" xfId="2" applyFont="1" applyBorder="1" applyAlignment="1">
      <alignment horizontal="left" vertical="center" wrapText="1"/>
    </xf>
    <xf numFmtId="0" fontId="9" fillId="0" borderId="1" xfId="3" applyFont="1" applyBorder="1" applyAlignment="1">
      <alignment horizontal="left" vertical="center" wrapText="1"/>
    </xf>
    <xf numFmtId="0" fontId="9" fillId="0" borderId="6" xfId="3" applyFont="1" applyBorder="1" applyAlignment="1">
      <alignment horizontal="left" vertical="center" wrapText="1"/>
    </xf>
    <xf numFmtId="0" fontId="8" fillId="0" borderId="6" xfId="3" applyFont="1" applyBorder="1" applyAlignment="1">
      <alignment horizontal="left" vertical="center" wrapText="1"/>
    </xf>
    <xf numFmtId="0" fontId="8" fillId="0" borderId="7" xfId="3" applyFont="1" applyBorder="1" applyAlignment="1">
      <alignment horizontal="left" vertical="center" wrapText="1"/>
    </xf>
    <xf numFmtId="0" fontId="8" fillId="0" borderId="8" xfId="3" applyFont="1" applyBorder="1" applyAlignment="1">
      <alignment horizontal="left" vertical="center" wrapText="1"/>
    </xf>
    <xf numFmtId="0" fontId="5" fillId="2" borderId="7" xfId="2" applyFont="1" applyFill="1" applyBorder="1" applyAlignment="1">
      <alignment horizontal="center" vertical="top"/>
    </xf>
    <xf numFmtId="0" fontId="5" fillId="2" borderId="8" xfId="2" applyFont="1" applyFill="1" applyBorder="1" applyAlignment="1">
      <alignment horizontal="center" vertical="top"/>
    </xf>
    <xf numFmtId="0" fontId="9" fillId="0" borderId="1" xfId="2" applyFont="1" applyBorder="1" applyAlignment="1">
      <alignment horizontal="left" vertical="top" wrapText="1"/>
    </xf>
    <xf numFmtId="0" fontId="8" fillId="0" borderId="9" xfId="3" applyFont="1" applyBorder="1" applyAlignment="1">
      <alignment horizontal="left" vertical="center" wrapText="1"/>
    </xf>
    <xf numFmtId="0" fontId="8" fillId="0" borderId="10" xfId="3" applyFont="1" applyBorder="1" applyAlignment="1">
      <alignment horizontal="left" vertical="center" wrapText="1"/>
    </xf>
    <xf numFmtId="0" fontId="8" fillId="0" borderId="11" xfId="3" applyFont="1" applyBorder="1" applyAlignment="1">
      <alignment horizontal="left" vertical="center" wrapText="1"/>
    </xf>
    <xf numFmtId="0" fontId="14" fillId="6" borderId="6" xfId="2" applyFont="1" applyFill="1" applyBorder="1" applyAlignment="1">
      <alignment horizontal="left" vertical="center" wrapText="1"/>
    </xf>
    <xf numFmtId="0" fontId="14" fillId="6" borderId="7" xfId="2" applyFont="1" applyFill="1" applyBorder="1" applyAlignment="1">
      <alignment horizontal="left" vertical="center" wrapText="1"/>
    </xf>
    <xf numFmtId="0" fontId="4" fillId="0" borderId="11" xfId="2" applyFont="1" applyBorder="1" applyAlignment="1">
      <alignment horizontal="left" vertical="center" wrapText="1"/>
    </xf>
    <xf numFmtId="0" fontId="4" fillId="0" borderId="5" xfId="2" applyFont="1" applyBorder="1" applyAlignment="1">
      <alignment horizontal="left" vertical="center" wrapText="1"/>
    </xf>
    <xf numFmtId="0" fontId="4" fillId="0" borderId="12" xfId="2" applyFont="1" applyBorder="1" applyAlignment="1">
      <alignment horizontal="left" vertical="center" wrapText="1"/>
    </xf>
    <xf numFmtId="0" fontId="5" fillId="2" borderId="6" xfId="2" applyFont="1" applyFill="1" applyBorder="1" applyAlignment="1">
      <alignment horizontal="center" vertical="top"/>
    </xf>
    <xf numFmtId="0" fontId="4" fillId="0" borderId="13" xfId="2" applyFont="1" applyBorder="1" applyAlignment="1">
      <alignment horizontal="left" vertical="center" wrapText="1"/>
    </xf>
    <xf numFmtId="0" fontId="4" fillId="0" borderId="14" xfId="2" applyFont="1" applyBorder="1" applyAlignment="1">
      <alignment horizontal="left" vertical="center" wrapText="1"/>
    </xf>
    <xf numFmtId="0" fontId="5" fillId="0" borderId="0" xfId="2" applyFont="1" applyAlignment="1">
      <alignment horizontal="center" vertical="top" wrapText="1"/>
    </xf>
    <xf numFmtId="0" fontId="5" fillId="0" borderId="7" xfId="2" applyFont="1" applyBorder="1" applyAlignment="1">
      <alignment horizontal="center" vertical="top" wrapText="1"/>
    </xf>
    <xf numFmtId="0" fontId="5" fillId="0" borderId="8" xfId="2" applyFont="1" applyBorder="1" applyAlignment="1">
      <alignment horizontal="center" vertical="top" wrapText="1"/>
    </xf>
    <xf numFmtId="0" fontId="5" fillId="2" borderId="6" xfId="2" applyFont="1" applyFill="1" applyBorder="1" applyAlignment="1">
      <alignment horizontal="center" vertical="top" wrapText="1"/>
    </xf>
    <xf numFmtId="0" fontId="5" fillId="2" borderId="7" xfId="2" applyFont="1" applyFill="1" applyBorder="1" applyAlignment="1">
      <alignment horizontal="center" vertical="top" wrapText="1"/>
    </xf>
    <xf numFmtId="0" fontId="5" fillId="2" borderId="8" xfId="2" applyFont="1" applyFill="1" applyBorder="1" applyAlignment="1">
      <alignment horizontal="center" vertical="top" wrapText="1"/>
    </xf>
    <xf numFmtId="0" fontId="5" fillId="0" borderId="6" xfId="2" applyFont="1" applyBorder="1" applyAlignment="1">
      <alignment horizontal="center"/>
    </xf>
    <xf numFmtId="0" fontId="5" fillId="0" borderId="7" xfId="2" applyFont="1" applyBorder="1" applyAlignment="1">
      <alignment horizontal="center"/>
    </xf>
    <xf numFmtId="0" fontId="5" fillId="3" borderId="10" xfId="2" applyFont="1" applyFill="1" applyBorder="1" applyAlignment="1">
      <alignment horizontal="center" vertical="top" wrapText="1"/>
    </xf>
    <xf numFmtId="0" fontId="8" fillId="0" borderId="1" xfId="2" applyFont="1" applyBorder="1" applyAlignment="1">
      <alignment horizontal="left" vertical="top" wrapText="1"/>
    </xf>
    <xf numFmtId="0" fontId="8" fillId="0" borderId="4" xfId="2" applyFont="1" applyBorder="1" applyAlignment="1">
      <alignment horizontal="left" vertical="top" wrapText="1"/>
    </xf>
    <xf numFmtId="0" fontId="4" fillId="0" borderId="2" xfId="2" applyFont="1" applyBorder="1" applyAlignment="1">
      <alignment horizontal="center" vertical="center" wrapText="1"/>
    </xf>
    <xf numFmtId="0" fontId="4" fillId="0" borderId="3" xfId="2" applyFont="1" applyBorder="1" applyAlignment="1">
      <alignment horizontal="center" vertical="center" wrapText="1"/>
    </xf>
    <xf numFmtId="0" fontId="4" fillId="0" borderId="4" xfId="2" applyFont="1" applyBorder="1" applyAlignment="1">
      <alignment horizontal="center" vertical="center" wrapText="1"/>
    </xf>
    <xf numFmtId="0" fontId="7" fillId="0" borderId="2" xfId="2" applyFont="1" applyBorder="1" applyAlignment="1">
      <alignment horizontal="center" vertical="center"/>
    </xf>
    <xf numFmtId="0" fontId="7" fillId="0" borderId="3" xfId="2" applyFont="1" applyBorder="1" applyAlignment="1">
      <alignment horizontal="center" vertical="center"/>
    </xf>
    <xf numFmtId="0" fontId="4" fillId="0" borderId="11"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2" xfId="2" applyFont="1" applyBorder="1" applyAlignment="1">
      <alignment horizontal="center" vertical="center" wrapText="1"/>
    </xf>
    <xf numFmtId="0" fontId="4" fillId="0" borderId="1" xfId="2" applyFont="1" applyBorder="1" applyAlignment="1">
      <alignment horizontal="center" vertical="center" wrapText="1"/>
    </xf>
    <xf numFmtId="0" fontId="4" fillId="6" borderId="6" xfId="2" applyFont="1" applyFill="1" applyBorder="1" applyAlignment="1">
      <alignment horizontal="left" vertical="center" wrapText="1"/>
    </xf>
    <xf numFmtId="0" fontId="4" fillId="6" borderId="7" xfId="2" applyFont="1" applyFill="1" applyBorder="1" applyAlignment="1">
      <alignment horizontal="left" vertical="center" wrapText="1"/>
    </xf>
    <xf numFmtId="0" fontId="4" fillId="6" borderId="8" xfId="2" applyFont="1" applyFill="1" applyBorder="1" applyAlignment="1">
      <alignment horizontal="left" vertical="center" wrapText="1"/>
    </xf>
    <xf numFmtId="0" fontId="4" fillId="0" borderId="1" xfId="2" applyFont="1" applyBorder="1" applyAlignment="1">
      <alignment horizontal="left" wrapText="1"/>
    </xf>
    <xf numFmtId="0" fontId="4" fillId="0" borderId="2" xfId="2" applyFont="1" applyBorder="1" applyAlignment="1">
      <alignment horizontal="left"/>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12" fillId="0" borderId="2" xfId="2" applyFont="1" applyBorder="1" applyAlignment="1">
      <alignment horizontal="center" vertical="center"/>
    </xf>
    <xf numFmtId="0" fontId="7" fillId="0" borderId="4" xfId="2" applyFont="1" applyBorder="1" applyAlignment="1">
      <alignment horizontal="center" vertical="center"/>
    </xf>
    <xf numFmtId="0" fontId="4" fillId="0" borderId="6" xfId="2" applyFont="1" applyBorder="1" applyAlignment="1">
      <alignment horizontal="left" vertical="center"/>
    </xf>
    <xf numFmtId="0" fontId="4" fillId="0" borderId="7" xfId="2" applyFont="1" applyBorder="1" applyAlignment="1">
      <alignment horizontal="left" vertical="center"/>
    </xf>
    <xf numFmtId="0" fontId="4" fillId="0" borderId="8" xfId="2" applyFont="1" applyBorder="1" applyAlignment="1">
      <alignment horizontal="left" vertical="center"/>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7"/>
  <sheetViews>
    <sheetView topLeftCell="A31" zoomScale="110" zoomScaleNormal="110" workbookViewId="0">
      <selection activeCell="I28" sqref="I28:I29"/>
    </sheetView>
  </sheetViews>
  <sheetFormatPr defaultColWidth="8.88671875" defaultRowHeight="13.2" x14ac:dyDescent="0.3"/>
  <cols>
    <col min="1" max="1" width="5.5546875" style="2" customWidth="1"/>
    <col min="2" max="2" width="18" style="1" customWidth="1"/>
    <col min="3" max="3" width="6.109375" style="1" customWidth="1"/>
    <col min="4" max="5" width="8.88671875" style="1"/>
    <col min="6" max="6" width="26.44140625" style="1" customWidth="1"/>
    <col min="7" max="7" width="48" style="1" customWidth="1"/>
    <col min="8" max="8" width="8.88671875" style="37"/>
    <col min="9" max="9" width="64.77734375" style="1" customWidth="1"/>
    <col min="10" max="16384" width="8.88671875" style="1"/>
  </cols>
  <sheetData>
    <row r="1" spans="1:9" ht="15.75" customHeight="1" x14ac:dyDescent="0.3">
      <c r="B1" s="138" t="s">
        <v>30</v>
      </c>
      <c r="C1" s="138"/>
      <c r="D1" s="138"/>
      <c r="E1" s="138"/>
      <c r="F1" s="138"/>
      <c r="G1" s="138"/>
      <c r="H1" s="138"/>
    </row>
    <row r="2" spans="1:9" ht="15.75" customHeight="1" x14ac:dyDescent="0.3">
      <c r="B2" s="138"/>
      <c r="C2" s="138"/>
      <c r="D2" s="138"/>
      <c r="E2" s="138"/>
      <c r="F2" s="138"/>
      <c r="G2" s="138"/>
      <c r="H2" s="138"/>
    </row>
    <row r="3" spans="1:9" ht="12" x14ac:dyDescent="0.3">
      <c r="A3" s="51"/>
      <c r="B3" s="139" t="s">
        <v>1</v>
      </c>
      <c r="C3" s="139"/>
      <c r="D3" s="139"/>
      <c r="E3" s="139"/>
      <c r="F3" s="139"/>
      <c r="G3" s="139"/>
      <c r="H3" s="139"/>
      <c r="I3" s="14"/>
    </row>
    <row r="4" spans="1:9" ht="34.5" customHeight="1" x14ac:dyDescent="0.3">
      <c r="A4" s="51"/>
      <c r="B4" s="139" t="s">
        <v>16</v>
      </c>
      <c r="C4" s="139"/>
      <c r="D4" s="139"/>
      <c r="E4" s="139"/>
      <c r="F4" s="139"/>
      <c r="G4" s="139"/>
      <c r="H4" s="140"/>
      <c r="I4" s="107" t="s">
        <v>137</v>
      </c>
    </row>
    <row r="5" spans="1:9" ht="13.5" customHeight="1" x14ac:dyDescent="0.3">
      <c r="A5" s="141" t="s">
        <v>84</v>
      </c>
      <c r="B5" s="142"/>
      <c r="C5" s="142"/>
      <c r="D5" s="142"/>
      <c r="E5" s="142"/>
      <c r="F5" s="142"/>
      <c r="G5" s="142"/>
      <c r="H5" s="143"/>
      <c r="I5" s="107"/>
    </row>
    <row r="6" spans="1:9" ht="15.75" customHeight="1" x14ac:dyDescent="0.3">
      <c r="A6" s="144" t="s">
        <v>13</v>
      </c>
      <c r="B6" s="145"/>
      <c r="C6" s="145"/>
      <c r="D6" s="145"/>
      <c r="E6" s="145"/>
      <c r="F6" s="145"/>
      <c r="G6" s="145"/>
      <c r="H6" s="56" t="s">
        <v>12</v>
      </c>
      <c r="I6" s="108"/>
    </row>
    <row r="7" spans="1:9" ht="18" customHeight="1" x14ac:dyDescent="0.3">
      <c r="A7" s="17">
        <v>1</v>
      </c>
      <c r="B7" s="146" t="s">
        <v>108</v>
      </c>
      <c r="C7" s="146"/>
      <c r="D7" s="146"/>
      <c r="E7" s="146"/>
      <c r="F7" s="146"/>
      <c r="G7" s="146"/>
      <c r="H7" s="30">
        <f>H8+H13+H18+H23+H27+H30+H33</f>
        <v>37</v>
      </c>
      <c r="I7" s="54"/>
    </row>
    <row r="8" spans="1:9" ht="22.35" customHeight="1" x14ac:dyDescent="0.3">
      <c r="A8" s="55"/>
      <c r="B8" s="21">
        <v>1.1000000000000001</v>
      </c>
      <c r="C8" s="124" t="s">
        <v>28</v>
      </c>
      <c r="D8" s="124"/>
      <c r="E8" s="124"/>
      <c r="F8" s="124"/>
      <c r="G8" s="125"/>
      <c r="H8" s="31">
        <v>5</v>
      </c>
      <c r="I8" s="54"/>
    </row>
    <row r="9" spans="1:9" ht="18.75" customHeight="1" x14ac:dyDescent="0.3">
      <c r="A9" s="4"/>
      <c r="B9" s="149" t="s">
        <v>10</v>
      </c>
      <c r="C9" s="148" t="s">
        <v>60</v>
      </c>
      <c r="D9" s="148"/>
      <c r="E9" s="148"/>
      <c r="F9" s="148"/>
      <c r="G9" s="148"/>
      <c r="H9" s="61" t="s">
        <v>52</v>
      </c>
      <c r="I9" s="132" t="s">
        <v>138</v>
      </c>
    </row>
    <row r="10" spans="1:9" ht="16.350000000000001" customHeight="1" x14ac:dyDescent="0.3">
      <c r="A10" s="4"/>
      <c r="B10" s="150"/>
      <c r="C10" s="147" t="s">
        <v>61</v>
      </c>
      <c r="D10" s="147"/>
      <c r="E10" s="147"/>
      <c r="F10" s="147"/>
      <c r="G10" s="147"/>
      <c r="H10" s="62" t="s">
        <v>27</v>
      </c>
      <c r="I10" s="133"/>
    </row>
    <row r="11" spans="1:9" ht="21" customHeight="1" x14ac:dyDescent="0.3">
      <c r="A11" s="4"/>
      <c r="B11" s="151"/>
      <c r="C11" s="147" t="s">
        <v>62</v>
      </c>
      <c r="D11" s="147"/>
      <c r="E11" s="147"/>
      <c r="F11" s="147"/>
      <c r="G11" s="147"/>
      <c r="H11" s="62" t="s">
        <v>91</v>
      </c>
      <c r="I11" s="133"/>
    </row>
    <row r="12" spans="1:9" ht="67.2" customHeight="1" x14ac:dyDescent="0.3">
      <c r="A12" s="4"/>
      <c r="B12" s="16" t="s">
        <v>11</v>
      </c>
      <c r="C12" s="126" t="s">
        <v>35</v>
      </c>
      <c r="D12" s="96"/>
      <c r="E12" s="96"/>
      <c r="F12" s="96"/>
      <c r="G12" s="93"/>
      <c r="H12" s="32"/>
      <c r="I12" s="134"/>
    </row>
    <row r="13" spans="1:9" ht="19.350000000000001" customHeight="1" x14ac:dyDescent="0.3">
      <c r="A13" s="3"/>
      <c r="B13" s="21">
        <v>1.2</v>
      </c>
      <c r="C13" s="135" t="s">
        <v>34</v>
      </c>
      <c r="D13" s="124"/>
      <c r="E13" s="124"/>
      <c r="F13" s="124"/>
      <c r="G13" s="125"/>
      <c r="H13" s="31">
        <v>3</v>
      </c>
      <c r="I13" s="14"/>
    </row>
    <row r="14" spans="1:9" ht="30" customHeight="1" x14ac:dyDescent="0.3">
      <c r="A14" s="3"/>
      <c r="B14" s="149" t="s">
        <v>10</v>
      </c>
      <c r="C14" s="117" t="s">
        <v>85</v>
      </c>
      <c r="D14" s="117"/>
      <c r="E14" s="117"/>
      <c r="F14" s="117"/>
      <c r="G14" s="117"/>
      <c r="H14" s="19">
        <v>1</v>
      </c>
      <c r="I14" s="132" t="s">
        <v>139</v>
      </c>
    </row>
    <row r="15" spans="1:9" ht="23.4" customHeight="1" x14ac:dyDescent="0.3">
      <c r="A15" s="3"/>
      <c r="B15" s="150"/>
      <c r="C15" s="117" t="s">
        <v>86</v>
      </c>
      <c r="D15" s="117"/>
      <c r="E15" s="117"/>
      <c r="F15" s="117"/>
      <c r="G15" s="117"/>
      <c r="H15" s="19">
        <v>2</v>
      </c>
      <c r="I15" s="133"/>
    </row>
    <row r="16" spans="1:9" ht="29.85" customHeight="1" x14ac:dyDescent="0.3">
      <c r="A16" s="3"/>
      <c r="B16" s="151"/>
      <c r="C16" s="117" t="s">
        <v>87</v>
      </c>
      <c r="D16" s="118"/>
      <c r="E16" s="118"/>
      <c r="F16" s="118"/>
      <c r="G16" s="118"/>
      <c r="H16" s="19">
        <v>3</v>
      </c>
      <c r="I16" s="133"/>
    </row>
    <row r="17" spans="1:9" ht="49.35" customHeight="1" x14ac:dyDescent="0.35">
      <c r="A17" s="3"/>
      <c r="B17" s="20" t="s">
        <v>11</v>
      </c>
      <c r="C17" s="115" t="s">
        <v>57</v>
      </c>
      <c r="D17" s="116"/>
      <c r="E17" s="116"/>
      <c r="F17" s="116"/>
      <c r="G17" s="116"/>
      <c r="H17" s="33"/>
      <c r="I17" s="134"/>
    </row>
    <row r="18" spans="1:9" ht="22.35" customHeight="1" x14ac:dyDescent="0.3">
      <c r="A18" s="3"/>
      <c r="B18" s="23">
        <v>1.3</v>
      </c>
      <c r="C18" s="109" t="s">
        <v>116</v>
      </c>
      <c r="D18" s="110"/>
      <c r="E18" s="110"/>
      <c r="F18" s="110"/>
      <c r="G18" s="111"/>
      <c r="H18" s="69">
        <v>3</v>
      </c>
      <c r="I18" s="14"/>
    </row>
    <row r="19" spans="1:9" ht="14.4" customHeight="1" x14ac:dyDescent="0.3">
      <c r="A19" s="3"/>
      <c r="B19" s="149" t="s">
        <v>10</v>
      </c>
      <c r="C19" s="121" t="s">
        <v>88</v>
      </c>
      <c r="D19" s="122"/>
      <c r="E19" s="122"/>
      <c r="F19" s="122"/>
      <c r="G19" s="123"/>
      <c r="H19" s="19">
        <v>1</v>
      </c>
      <c r="I19" s="132" t="s">
        <v>117</v>
      </c>
    </row>
    <row r="20" spans="1:9" ht="18.3" customHeight="1" x14ac:dyDescent="0.3">
      <c r="A20" s="3"/>
      <c r="B20" s="150"/>
      <c r="C20" s="121" t="s">
        <v>89</v>
      </c>
      <c r="D20" s="122"/>
      <c r="E20" s="122"/>
      <c r="F20" s="122"/>
      <c r="G20" s="123"/>
      <c r="H20" s="19">
        <v>2</v>
      </c>
      <c r="I20" s="133"/>
    </row>
    <row r="21" spans="1:9" ht="23.4" customHeight="1" x14ac:dyDescent="0.3">
      <c r="A21" s="3"/>
      <c r="B21" s="151"/>
      <c r="C21" s="127" t="s">
        <v>90</v>
      </c>
      <c r="D21" s="128"/>
      <c r="E21" s="128"/>
      <c r="F21" s="128"/>
      <c r="G21" s="129"/>
      <c r="H21" s="19">
        <v>3</v>
      </c>
      <c r="I21" s="133"/>
    </row>
    <row r="22" spans="1:9" ht="53.4" customHeight="1" x14ac:dyDescent="0.3">
      <c r="A22" s="3"/>
      <c r="B22" s="20" t="s">
        <v>11</v>
      </c>
      <c r="C22" s="119" t="s">
        <v>83</v>
      </c>
      <c r="D22" s="119"/>
      <c r="E22" s="119"/>
      <c r="F22" s="119"/>
      <c r="G22" s="120"/>
      <c r="H22" s="34"/>
      <c r="I22" s="134"/>
    </row>
    <row r="23" spans="1:9" ht="37.200000000000003" customHeight="1" x14ac:dyDescent="0.3">
      <c r="A23" s="3"/>
      <c r="B23" s="22">
        <v>1.4</v>
      </c>
      <c r="C23" s="112" t="s">
        <v>143</v>
      </c>
      <c r="D23" s="112"/>
      <c r="E23" s="112"/>
      <c r="F23" s="112"/>
      <c r="G23" s="112"/>
      <c r="H23" s="31">
        <f>H24+H25</f>
        <v>8</v>
      </c>
      <c r="I23" s="10"/>
    </row>
    <row r="24" spans="1:9" ht="53.4" customHeight="1" x14ac:dyDescent="0.3">
      <c r="A24" s="3"/>
      <c r="B24" s="149" t="s">
        <v>10</v>
      </c>
      <c r="C24" s="130" t="s">
        <v>112</v>
      </c>
      <c r="D24" s="131"/>
      <c r="E24" s="131"/>
      <c r="F24" s="131"/>
      <c r="G24" s="131"/>
      <c r="H24" s="70">
        <v>4</v>
      </c>
      <c r="I24" s="132" t="s">
        <v>118</v>
      </c>
    </row>
    <row r="25" spans="1:9" ht="64.2" customHeight="1" x14ac:dyDescent="0.3">
      <c r="A25" s="3"/>
      <c r="B25" s="151"/>
      <c r="C25" s="130" t="s">
        <v>114</v>
      </c>
      <c r="D25" s="131"/>
      <c r="E25" s="131"/>
      <c r="F25" s="131"/>
      <c r="G25" s="131"/>
      <c r="H25" s="70">
        <v>4</v>
      </c>
      <c r="I25" s="133"/>
    </row>
    <row r="26" spans="1:9" ht="36.9" customHeight="1" x14ac:dyDescent="0.3">
      <c r="A26" s="3"/>
      <c r="B26" s="38" t="s">
        <v>11</v>
      </c>
      <c r="C26" s="113" t="s">
        <v>113</v>
      </c>
      <c r="D26" s="114"/>
      <c r="E26" s="114"/>
      <c r="F26" s="114"/>
      <c r="G26" s="114"/>
      <c r="H26" s="33"/>
      <c r="I26" s="134"/>
    </row>
    <row r="27" spans="1:9" ht="25.8" customHeight="1" x14ac:dyDescent="0.3">
      <c r="A27" s="3"/>
      <c r="B27" s="22">
        <v>1.5</v>
      </c>
      <c r="C27" s="80" t="s">
        <v>144</v>
      </c>
      <c r="D27" s="80"/>
      <c r="E27" s="80"/>
      <c r="F27" s="80"/>
      <c r="G27" s="80"/>
      <c r="H27" s="31">
        <v>6</v>
      </c>
      <c r="I27" s="8"/>
    </row>
    <row r="28" spans="1:9" ht="65.400000000000006" customHeight="1" x14ac:dyDescent="0.3">
      <c r="A28" s="3"/>
      <c r="B28" s="90" t="s">
        <v>36</v>
      </c>
      <c r="C28" s="77" t="s">
        <v>56</v>
      </c>
      <c r="D28" s="77"/>
      <c r="E28" s="77"/>
      <c r="F28" s="77"/>
      <c r="G28" s="77"/>
      <c r="H28" s="71">
        <v>6</v>
      </c>
      <c r="I28" s="75" t="s">
        <v>119</v>
      </c>
    </row>
    <row r="29" spans="1:9" ht="55.2" customHeight="1" x14ac:dyDescent="0.3">
      <c r="A29" s="3"/>
      <c r="B29" s="91"/>
      <c r="C29" s="86" t="s">
        <v>140</v>
      </c>
      <c r="D29" s="87"/>
      <c r="E29" s="87"/>
      <c r="F29" s="87"/>
      <c r="G29" s="88"/>
      <c r="H29" s="71">
        <v>0</v>
      </c>
      <c r="I29" s="76"/>
    </row>
    <row r="30" spans="1:9" ht="25.5" customHeight="1" x14ac:dyDescent="0.3">
      <c r="A30" s="3"/>
      <c r="B30" s="25">
        <v>1.6</v>
      </c>
      <c r="C30" s="80" t="s">
        <v>145</v>
      </c>
      <c r="D30" s="80"/>
      <c r="E30" s="80"/>
      <c r="F30" s="80"/>
      <c r="G30" s="80"/>
      <c r="H30" s="31">
        <v>6</v>
      </c>
      <c r="I30" s="8"/>
    </row>
    <row r="31" spans="1:9" ht="76.2" customHeight="1" x14ac:dyDescent="0.3">
      <c r="A31" s="3"/>
      <c r="B31" s="152" t="s">
        <v>36</v>
      </c>
      <c r="C31" s="77" t="s">
        <v>115</v>
      </c>
      <c r="D31" s="77"/>
      <c r="E31" s="77"/>
      <c r="F31" s="77"/>
      <c r="G31" s="77"/>
      <c r="H31" s="71">
        <v>6</v>
      </c>
      <c r="I31" s="149" t="s">
        <v>120</v>
      </c>
    </row>
    <row r="32" spans="1:9" ht="83.4" customHeight="1" x14ac:dyDescent="0.3">
      <c r="A32" s="3"/>
      <c r="B32" s="166"/>
      <c r="C32" s="86" t="s">
        <v>141</v>
      </c>
      <c r="D32" s="87"/>
      <c r="E32" s="87"/>
      <c r="F32" s="87"/>
      <c r="G32" s="88"/>
      <c r="H32" s="165">
        <v>0</v>
      </c>
      <c r="I32" s="150"/>
    </row>
    <row r="33" spans="1:9" ht="13.2" customHeight="1" x14ac:dyDescent="0.3">
      <c r="A33" s="6"/>
      <c r="B33" s="25">
        <v>1.7</v>
      </c>
      <c r="C33" s="80" t="s">
        <v>146</v>
      </c>
      <c r="D33" s="80"/>
      <c r="E33" s="80"/>
      <c r="F33" s="80"/>
      <c r="G33" s="80"/>
      <c r="H33" s="72">
        <v>6</v>
      </c>
      <c r="I33" s="150" t="s">
        <v>121</v>
      </c>
    </row>
    <row r="34" spans="1:9" ht="25.8" customHeight="1" x14ac:dyDescent="0.3">
      <c r="A34" s="1"/>
      <c r="B34" s="152" t="s">
        <v>36</v>
      </c>
      <c r="C34" s="81" t="s">
        <v>26</v>
      </c>
      <c r="D34" s="81"/>
      <c r="E34" s="81"/>
      <c r="F34" s="81"/>
      <c r="G34" s="81"/>
      <c r="H34" s="71">
        <v>6</v>
      </c>
      <c r="I34" s="150"/>
    </row>
    <row r="35" spans="1:9" ht="21.6" customHeight="1" x14ac:dyDescent="0.3">
      <c r="A35" s="1"/>
      <c r="B35" s="166"/>
      <c r="C35" s="167" t="s">
        <v>142</v>
      </c>
      <c r="D35" s="168"/>
      <c r="E35" s="168"/>
      <c r="F35" s="168"/>
      <c r="G35" s="169"/>
      <c r="H35" s="71">
        <v>0</v>
      </c>
      <c r="I35" s="150"/>
    </row>
    <row r="36" spans="1:9" ht="23.25" customHeight="1" x14ac:dyDescent="0.3">
      <c r="A36" s="26">
        <v>2</v>
      </c>
      <c r="B36" s="85" t="s">
        <v>53</v>
      </c>
      <c r="C36" s="85"/>
      <c r="D36" s="85"/>
      <c r="E36" s="85"/>
      <c r="F36" s="85"/>
      <c r="G36" s="85"/>
      <c r="H36" s="35">
        <f>H37+H40+H44</f>
        <v>25</v>
      </c>
      <c r="I36" s="73"/>
    </row>
    <row r="37" spans="1:9" ht="13.5" customHeight="1" x14ac:dyDescent="0.3">
      <c r="A37" s="3"/>
      <c r="B37" s="27" t="s">
        <v>14</v>
      </c>
      <c r="C37" s="89" t="s">
        <v>38</v>
      </c>
      <c r="D37" s="89"/>
      <c r="E37" s="89"/>
      <c r="F37" s="89"/>
      <c r="G37" s="89"/>
      <c r="H37" s="31">
        <v>3</v>
      </c>
      <c r="I37" s="75" t="s">
        <v>122</v>
      </c>
    </row>
    <row r="38" spans="1:9" ht="13.35" customHeight="1" x14ac:dyDescent="0.3">
      <c r="A38" s="3"/>
      <c r="B38" s="90" t="s">
        <v>36</v>
      </c>
      <c r="C38" s="86" t="s">
        <v>59</v>
      </c>
      <c r="D38" s="87"/>
      <c r="E38" s="87"/>
      <c r="F38" s="87"/>
      <c r="G38" s="88"/>
      <c r="H38" s="19">
        <v>0</v>
      </c>
      <c r="I38" s="74"/>
    </row>
    <row r="39" spans="1:9" ht="15" customHeight="1" x14ac:dyDescent="0.3">
      <c r="A39" s="3"/>
      <c r="B39" s="91"/>
      <c r="C39" s="86" t="s">
        <v>37</v>
      </c>
      <c r="D39" s="87"/>
      <c r="E39" s="87"/>
      <c r="F39" s="87"/>
      <c r="G39" s="88"/>
      <c r="H39" s="19">
        <v>3</v>
      </c>
      <c r="I39" s="76"/>
    </row>
    <row r="40" spans="1:9" ht="15" customHeight="1" x14ac:dyDescent="0.3">
      <c r="A40" s="3"/>
      <c r="B40" s="27" t="s">
        <v>15</v>
      </c>
      <c r="C40" s="78" t="s">
        <v>42</v>
      </c>
      <c r="D40" s="78"/>
      <c r="E40" s="78"/>
      <c r="F40" s="78"/>
      <c r="G40" s="79"/>
      <c r="H40" s="39">
        <f>H41+H42+H43</f>
        <v>12</v>
      </c>
      <c r="I40" s="8"/>
    </row>
    <row r="41" spans="1:9" ht="39.6" customHeight="1" x14ac:dyDescent="0.3">
      <c r="A41" s="3"/>
      <c r="B41" s="90" t="s">
        <v>36</v>
      </c>
      <c r="C41" s="93" t="s">
        <v>65</v>
      </c>
      <c r="D41" s="94"/>
      <c r="E41" s="94"/>
      <c r="F41" s="94"/>
      <c r="G41" s="95"/>
      <c r="H41" s="19">
        <v>3</v>
      </c>
      <c r="I41" s="75" t="s">
        <v>130</v>
      </c>
    </row>
    <row r="42" spans="1:9" ht="43.2" customHeight="1" x14ac:dyDescent="0.3">
      <c r="A42" s="3"/>
      <c r="B42" s="92"/>
      <c r="C42" s="93" t="s">
        <v>66</v>
      </c>
      <c r="D42" s="94"/>
      <c r="E42" s="94"/>
      <c r="F42" s="94"/>
      <c r="G42" s="95"/>
      <c r="H42" s="19">
        <v>6</v>
      </c>
      <c r="I42" s="74"/>
    </row>
    <row r="43" spans="1:9" ht="58.8" customHeight="1" x14ac:dyDescent="0.3">
      <c r="A43" s="3"/>
      <c r="B43" s="92"/>
      <c r="C43" s="82" t="s">
        <v>67</v>
      </c>
      <c r="D43" s="83"/>
      <c r="E43" s="83"/>
      <c r="F43" s="83"/>
      <c r="G43" s="84"/>
      <c r="H43" s="19">
        <v>3</v>
      </c>
      <c r="I43" s="76"/>
    </row>
    <row r="44" spans="1:9" ht="49.5" customHeight="1" x14ac:dyDescent="0.3">
      <c r="A44" s="3"/>
      <c r="B44" s="63">
        <v>2.2999999999999998</v>
      </c>
      <c r="C44" s="97" t="s">
        <v>71</v>
      </c>
      <c r="D44" s="97"/>
      <c r="E44" s="97"/>
      <c r="F44" s="97"/>
      <c r="G44" s="97"/>
      <c r="H44" s="66">
        <f>H45+H46+H47</f>
        <v>10</v>
      </c>
      <c r="I44" s="12"/>
    </row>
    <row r="45" spans="1:9" ht="47.4" customHeight="1" x14ac:dyDescent="0.3">
      <c r="A45" s="3"/>
      <c r="B45" s="64"/>
      <c r="C45" s="136" t="s">
        <v>63</v>
      </c>
      <c r="D45" s="137"/>
      <c r="E45" s="137"/>
      <c r="F45" s="137"/>
      <c r="G45" s="134"/>
      <c r="H45" s="18">
        <v>4</v>
      </c>
      <c r="I45" s="75" t="s">
        <v>131</v>
      </c>
    </row>
    <row r="46" spans="1:9" ht="70.2" customHeight="1" x14ac:dyDescent="0.3">
      <c r="A46" s="3"/>
      <c r="B46" s="64"/>
      <c r="C46" s="86" t="s">
        <v>72</v>
      </c>
      <c r="D46" s="87"/>
      <c r="E46" s="87"/>
      <c r="F46" s="87"/>
      <c r="G46" s="88"/>
      <c r="H46" s="18">
        <v>3</v>
      </c>
      <c r="I46" s="74"/>
    </row>
    <row r="47" spans="1:9" ht="39.75" customHeight="1" x14ac:dyDescent="0.3">
      <c r="A47" s="3"/>
      <c r="B47" s="65"/>
      <c r="C47" s="93" t="s">
        <v>64</v>
      </c>
      <c r="D47" s="94"/>
      <c r="E47" s="94"/>
      <c r="F47" s="94"/>
      <c r="G47" s="95"/>
      <c r="H47" s="18">
        <v>3</v>
      </c>
      <c r="I47" s="76"/>
    </row>
    <row r="48" spans="1:9" ht="27.75" customHeight="1" x14ac:dyDescent="0.3">
      <c r="A48" s="26">
        <v>3</v>
      </c>
      <c r="B48" s="85" t="s">
        <v>109</v>
      </c>
      <c r="C48" s="85"/>
      <c r="D48" s="85"/>
      <c r="E48" s="85"/>
      <c r="F48" s="85"/>
      <c r="G48" s="85"/>
      <c r="H48" s="35">
        <f>H49+H54</f>
        <v>10</v>
      </c>
      <c r="I48" s="8"/>
    </row>
    <row r="49" spans="1:9" ht="13.5" customHeight="1" x14ac:dyDescent="0.3">
      <c r="A49" s="3"/>
      <c r="B49" s="27" t="s">
        <v>0</v>
      </c>
      <c r="C49" s="89" t="s">
        <v>29</v>
      </c>
      <c r="D49" s="89"/>
      <c r="E49" s="89"/>
      <c r="F49" s="89"/>
      <c r="G49" s="89"/>
      <c r="H49" s="31">
        <f>H50+H51+H52+H53</f>
        <v>7</v>
      </c>
      <c r="I49" s="8"/>
    </row>
    <row r="50" spans="1:9" ht="79.2" customHeight="1" x14ac:dyDescent="0.3">
      <c r="A50" s="3"/>
      <c r="B50" s="90" t="s">
        <v>36</v>
      </c>
      <c r="C50" s="86" t="s">
        <v>68</v>
      </c>
      <c r="D50" s="87"/>
      <c r="E50" s="87"/>
      <c r="F50" s="87"/>
      <c r="G50" s="88"/>
      <c r="H50" s="19">
        <v>2</v>
      </c>
      <c r="I50" s="76" t="s">
        <v>123</v>
      </c>
    </row>
    <row r="51" spans="1:9" ht="61.8" customHeight="1" x14ac:dyDescent="0.3">
      <c r="A51" s="3"/>
      <c r="B51" s="92"/>
      <c r="C51" s="86" t="s">
        <v>95</v>
      </c>
      <c r="D51" s="87"/>
      <c r="E51" s="87"/>
      <c r="F51" s="87"/>
      <c r="G51" s="88"/>
      <c r="H51" s="19">
        <v>1</v>
      </c>
      <c r="I51" s="100"/>
    </row>
    <row r="52" spans="1:9" ht="13.5" customHeight="1" x14ac:dyDescent="0.3">
      <c r="A52" s="3"/>
      <c r="B52" s="92"/>
      <c r="C52" s="86" t="s">
        <v>39</v>
      </c>
      <c r="D52" s="87"/>
      <c r="E52" s="87"/>
      <c r="F52" s="87"/>
      <c r="G52" s="88"/>
      <c r="H52" s="19">
        <v>1</v>
      </c>
      <c r="I52" s="100"/>
    </row>
    <row r="53" spans="1:9" ht="36" customHeight="1" x14ac:dyDescent="0.3">
      <c r="A53" s="3"/>
      <c r="B53" s="92"/>
      <c r="C53" s="86" t="s">
        <v>82</v>
      </c>
      <c r="D53" s="87"/>
      <c r="E53" s="87"/>
      <c r="F53" s="87"/>
      <c r="G53" s="88"/>
      <c r="H53" s="68">
        <v>3</v>
      </c>
      <c r="I53" s="100"/>
    </row>
    <row r="54" spans="1:9" ht="13.5" customHeight="1" x14ac:dyDescent="0.3">
      <c r="A54" s="3"/>
      <c r="B54" s="27">
        <v>3.2</v>
      </c>
      <c r="C54" s="103" t="s">
        <v>19</v>
      </c>
      <c r="D54" s="103"/>
      <c r="E54" s="103"/>
      <c r="F54" s="103"/>
      <c r="G54" s="103"/>
      <c r="H54" s="31">
        <f>H55+H56</f>
        <v>3</v>
      </c>
      <c r="I54" s="100"/>
    </row>
    <row r="55" spans="1:9" ht="41.4" customHeight="1" x14ac:dyDescent="0.3">
      <c r="A55" s="3"/>
      <c r="B55" s="90" t="s">
        <v>36</v>
      </c>
      <c r="C55" s="96" t="s">
        <v>40</v>
      </c>
      <c r="D55" s="96"/>
      <c r="E55" s="96"/>
      <c r="F55" s="96"/>
      <c r="G55" s="96"/>
      <c r="H55" s="19">
        <v>2</v>
      </c>
      <c r="I55" s="100"/>
    </row>
    <row r="56" spans="1:9" ht="23.4" customHeight="1" x14ac:dyDescent="0.3">
      <c r="A56" s="1"/>
      <c r="B56" s="92"/>
      <c r="C56" s="102" t="s">
        <v>41</v>
      </c>
      <c r="D56" s="102"/>
      <c r="E56" s="102"/>
      <c r="F56" s="102"/>
      <c r="G56" s="102"/>
      <c r="H56" s="18">
        <v>1</v>
      </c>
      <c r="I56" s="101"/>
    </row>
    <row r="57" spans="1:9" ht="22.5" customHeight="1" x14ac:dyDescent="0.3">
      <c r="A57" s="41">
        <v>4</v>
      </c>
      <c r="B57" s="42"/>
      <c r="C57" s="85" t="s">
        <v>48</v>
      </c>
      <c r="D57" s="85"/>
      <c r="E57" s="85"/>
      <c r="F57" s="85"/>
      <c r="G57" s="85"/>
      <c r="H57" s="35">
        <v>3</v>
      </c>
      <c r="I57" s="10"/>
    </row>
    <row r="58" spans="1:9" ht="33.75" customHeight="1" x14ac:dyDescent="0.3">
      <c r="A58" s="3"/>
      <c r="B58" s="15">
        <v>4.0999999999999996</v>
      </c>
      <c r="C58" s="77" t="s">
        <v>20</v>
      </c>
      <c r="D58" s="77"/>
      <c r="E58" s="77"/>
      <c r="F58" s="77"/>
      <c r="G58" s="77"/>
      <c r="H58" s="19">
        <v>3</v>
      </c>
      <c r="I58" s="75" t="s">
        <v>124</v>
      </c>
    </row>
    <row r="59" spans="1:9" ht="33.75" customHeight="1" x14ac:dyDescent="0.3">
      <c r="A59" s="3"/>
      <c r="B59" s="15">
        <v>4.2</v>
      </c>
      <c r="C59" s="77" t="s">
        <v>21</v>
      </c>
      <c r="D59" s="77"/>
      <c r="E59" s="77"/>
      <c r="F59" s="77"/>
      <c r="G59" s="77"/>
      <c r="H59" s="19">
        <v>2</v>
      </c>
      <c r="I59" s="74"/>
    </row>
    <row r="60" spans="1:9" ht="34.5" customHeight="1" x14ac:dyDescent="0.3">
      <c r="A60" s="3"/>
      <c r="B60" s="28">
        <v>4.3</v>
      </c>
      <c r="C60" s="75" t="s">
        <v>22</v>
      </c>
      <c r="D60" s="75"/>
      <c r="E60" s="75"/>
      <c r="F60" s="75"/>
      <c r="G60" s="75"/>
      <c r="H60" s="18">
        <v>1</v>
      </c>
      <c r="I60" s="76"/>
    </row>
    <row r="61" spans="1:9" ht="34.5" customHeight="1" x14ac:dyDescent="0.3">
      <c r="A61" s="3"/>
      <c r="B61" s="24" t="s">
        <v>36</v>
      </c>
      <c r="C61" s="75" t="s">
        <v>69</v>
      </c>
      <c r="D61" s="75"/>
      <c r="E61" s="75"/>
      <c r="F61" s="75"/>
      <c r="G61" s="75"/>
      <c r="H61" s="67"/>
      <c r="I61" s="13"/>
    </row>
    <row r="62" spans="1:9" ht="34.5" customHeight="1" x14ac:dyDescent="0.3">
      <c r="A62" s="43">
        <v>5</v>
      </c>
      <c r="B62" s="44"/>
      <c r="C62" s="104" t="s">
        <v>49</v>
      </c>
      <c r="D62" s="104"/>
      <c r="E62" s="104"/>
      <c r="F62" s="104"/>
      <c r="G62" s="104"/>
      <c r="H62" s="45">
        <v>3</v>
      </c>
      <c r="I62" s="53"/>
    </row>
    <row r="63" spans="1:9" ht="12" customHeight="1" x14ac:dyDescent="0.3">
      <c r="A63" s="3"/>
      <c r="B63" s="15">
        <v>5.0999999999999996</v>
      </c>
      <c r="C63" s="77" t="s">
        <v>23</v>
      </c>
      <c r="D63" s="77"/>
      <c r="E63" s="77"/>
      <c r="F63" s="77"/>
      <c r="G63" s="77"/>
      <c r="H63" s="19">
        <v>3</v>
      </c>
      <c r="I63" s="75" t="s">
        <v>125</v>
      </c>
    </row>
    <row r="64" spans="1:9" ht="21.75" customHeight="1" x14ac:dyDescent="0.3">
      <c r="A64" s="3"/>
      <c r="B64" s="15">
        <v>5.2</v>
      </c>
      <c r="C64" s="77" t="s">
        <v>24</v>
      </c>
      <c r="D64" s="77"/>
      <c r="E64" s="77"/>
      <c r="F64" s="77"/>
      <c r="G64" s="77"/>
      <c r="H64" s="19">
        <v>2</v>
      </c>
      <c r="I64" s="74"/>
    </row>
    <row r="65" spans="1:9" x14ac:dyDescent="0.3">
      <c r="A65" s="3"/>
      <c r="B65" s="28">
        <v>5.3</v>
      </c>
      <c r="C65" s="75" t="s">
        <v>25</v>
      </c>
      <c r="D65" s="75"/>
      <c r="E65" s="75"/>
      <c r="F65" s="75"/>
      <c r="G65" s="75"/>
      <c r="H65" s="18">
        <v>0</v>
      </c>
      <c r="I65" s="74"/>
    </row>
    <row r="66" spans="1:9" ht="35.25" customHeight="1" x14ac:dyDescent="0.3">
      <c r="A66" s="3"/>
      <c r="B66" s="24" t="s">
        <v>36</v>
      </c>
      <c r="C66" s="86" t="s">
        <v>70</v>
      </c>
      <c r="D66" s="87"/>
      <c r="E66" s="87"/>
      <c r="F66" s="87"/>
      <c r="G66" s="88"/>
      <c r="H66" s="18"/>
      <c r="I66" s="76"/>
    </row>
    <row r="67" spans="1:9" ht="33" customHeight="1" x14ac:dyDescent="0.3">
      <c r="A67" s="26">
        <v>6</v>
      </c>
      <c r="B67" s="42"/>
      <c r="C67" s="85" t="s">
        <v>110</v>
      </c>
      <c r="D67" s="85"/>
      <c r="E67" s="85"/>
      <c r="F67" s="85"/>
      <c r="G67" s="85"/>
      <c r="H67" s="35">
        <f>H68+H69+H70</f>
        <v>10</v>
      </c>
      <c r="I67" s="9"/>
    </row>
    <row r="68" spans="1:9" ht="33" customHeight="1" x14ac:dyDescent="0.3">
      <c r="A68" s="57"/>
      <c r="B68" s="46">
        <v>6.1</v>
      </c>
      <c r="C68" s="77" t="s">
        <v>55</v>
      </c>
      <c r="D68" s="77"/>
      <c r="E68" s="77"/>
      <c r="F68" s="77"/>
      <c r="G68" s="77"/>
      <c r="H68" s="19">
        <v>3</v>
      </c>
      <c r="I68" s="75" t="s">
        <v>126</v>
      </c>
    </row>
    <row r="69" spans="1:9" ht="37.799999999999997" customHeight="1" x14ac:dyDescent="0.3">
      <c r="A69" s="1"/>
      <c r="B69" s="40">
        <v>6.2</v>
      </c>
      <c r="C69" s="75" t="s">
        <v>58</v>
      </c>
      <c r="D69" s="75"/>
      <c r="E69" s="75"/>
      <c r="F69" s="75"/>
      <c r="G69" s="75"/>
      <c r="H69" s="58">
        <v>5</v>
      </c>
      <c r="I69" s="74"/>
    </row>
    <row r="70" spans="1:9" ht="27.75" customHeight="1" x14ac:dyDescent="0.3">
      <c r="A70" s="1"/>
      <c r="B70" s="59">
        <v>6.3</v>
      </c>
      <c r="C70" s="93" t="s">
        <v>107</v>
      </c>
      <c r="D70" s="94"/>
      <c r="E70" s="94"/>
      <c r="F70" s="94"/>
      <c r="G70" s="95"/>
      <c r="H70" s="60">
        <v>2</v>
      </c>
      <c r="I70" s="76"/>
    </row>
    <row r="71" spans="1:9" ht="25.5" customHeight="1" x14ac:dyDescent="0.3">
      <c r="A71" s="26">
        <v>7</v>
      </c>
      <c r="B71" s="85" t="s">
        <v>51</v>
      </c>
      <c r="C71" s="85"/>
      <c r="D71" s="85"/>
      <c r="E71" s="85"/>
      <c r="F71" s="85"/>
      <c r="G71" s="85"/>
      <c r="H71" s="35">
        <f>H72+H76</f>
        <v>10</v>
      </c>
      <c r="I71" s="8"/>
    </row>
    <row r="72" spans="1:9" ht="11.7" customHeight="1" x14ac:dyDescent="0.3">
      <c r="B72" s="27">
        <v>7.1</v>
      </c>
      <c r="C72" s="89" t="s">
        <v>43</v>
      </c>
      <c r="D72" s="89"/>
      <c r="E72" s="89"/>
      <c r="F72" s="89"/>
      <c r="G72" s="89"/>
      <c r="H72" s="39">
        <v>5</v>
      </c>
      <c r="I72" s="75" t="s">
        <v>127</v>
      </c>
    </row>
    <row r="73" spans="1:9" x14ac:dyDescent="0.3">
      <c r="B73" s="90" t="s">
        <v>36</v>
      </c>
      <c r="C73" s="7" t="s">
        <v>6</v>
      </c>
      <c r="D73" s="96" t="s">
        <v>9</v>
      </c>
      <c r="E73" s="96"/>
      <c r="F73" s="96"/>
      <c r="G73" s="96"/>
      <c r="H73" s="19">
        <v>5</v>
      </c>
      <c r="I73" s="74"/>
    </row>
    <row r="74" spans="1:9" x14ac:dyDescent="0.3">
      <c r="B74" s="92"/>
      <c r="C74" s="7" t="s">
        <v>4</v>
      </c>
      <c r="D74" s="96" t="s">
        <v>8</v>
      </c>
      <c r="E74" s="96"/>
      <c r="F74" s="96"/>
      <c r="G74" s="96"/>
      <c r="H74" s="19">
        <v>3</v>
      </c>
      <c r="I74" s="74"/>
    </row>
    <row r="75" spans="1:9" x14ac:dyDescent="0.3">
      <c r="B75" s="91"/>
      <c r="C75" s="29" t="s">
        <v>5</v>
      </c>
      <c r="D75" s="105" t="s">
        <v>7</v>
      </c>
      <c r="E75" s="105"/>
      <c r="F75" s="105"/>
      <c r="G75" s="105"/>
      <c r="H75" s="18">
        <v>1</v>
      </c>
      <c r="I75" s="74"/>
    </row>
    <row r="76" spans="1:9" x14ac:dyDescent="0.3">
      <c r="B76" s="27">
        <v>7.2</v>
      </c>
      <c r="C76" s="89" t="s">
        <v>44</v>
      </c>
      <c r="D76" s="89"/>
      <c r="E76" s="89"/>
      <c r="F76" s="89"/>
      <c r="G76" s="89"/>
      <c r="H76" s="39">
        <v>5</v>
      </c>
      <c r="I76" s="10"/>
    </row>
    <row r="77" spans="1:9" ht="55.2" customHeight="1" x14ac:dyDescent="0.3">
      <c r="B77" s="90" t="s">
        <v>36</v>
      </c>
      <c r="C77" s="96" t="s">
        <v>45</v>
      </c>
      <c r="D77" s="96"/>
      <c r="E77" s="96"/>
      <c r="F77" s="96"/>
      <c r="G77" s="96"/>
      <c r="H77" s="19">
        <v>5</v>
      </c>
      <c r="I77" s="76" t="s">
        <v>128</v>
      </c>
    </row>
    <row r="78" spans="1:9" ht="46.2" customHeight="1" x14ac:dyDescent="0.3">
      <c r="B78" s="91"/>
      <c r="C78" s="105" t="s">
        <v>46</v>
      </c>
      <c r="D78" s="105"/>
      <c r="E78" s="105"/>
      <c r="F78" s="105"/>
      <c r="G78" s="105"/>
      <c r="H78" s="18">
        <v>2</v>
      </c>
      <c r="I78" s="77"/>
    </row>
    <row r="79" spans="1:9" ht="45" customHeight="1" x14ac:dyDescent="0.3">
      <c r="A79" s="47">
        <v>8</v>
      </c>
      <c r="B79" s="106" t="s">
        <v>111</v>
      </c>
      <c r="C79" s="106"/>
      <c r="D79" s="106"/>
      <c r="E79" s="106"/>
      <c r="F79" s="106"/>
      <c r="G79" s="106"/>
      <c r="H79" s="48">
        <v>2</v>
      </c>
      <c r="I79" s="46" t="s">
        <v>129</v>
      </c>
    </row>
    <row r="80" spans="1:9" x14ac:dyDescent="0.3">
      <c r="B80" s="5" t="s">
        <v>2</v>
      </c>
      <c r="C80" s="5"/>
      <c r="D80" s="5"/>
      <c r="E80" s="5"/>
      <c r="F80" s="5"/>
      <c r="G80" s="5"/>
      <c r="H80" s="36">
        <f>H71+H67+H62+H57+H48+H36+H7+H79</f>
        <v>100</v>
      </c>
    </row>
    <row r="84" spans="1:5" x14ac:dyDescent="0.3">
      <c r="A84" s="52" t="s">
        <v>47</v>
      </c>
      <c r="B84" s="49"/>
      <c r="C84" s="49"/>
      <c r="D84" s="49"/>
      <c r="E84" s="50"/>
    </row>
    <row r="85" spans="1:5" ht="24" customHeight="1" x14ac:dyDescent="0.3">
      <c r="A85" s="51"/>
      <c r="B85" s="98" t="s">
        <v>31</v>
      </c>
      <c r="C85" s="98"/>
      <c r="D85" s="98"/>
      <c r="E85" s="99"/>
    </row>
    <row r="86" spans="1:5" ht="48" customHeight="1" x14ac:dyDescent="0.3">
      <c r="A86" s="51"/>
      <c r="B86" s="98" t="s">
        <v>32</v>
      </c>
      <c r="C86" s="98"/>
      <c r="D86" s="98"/>
      <c r="E86" s="99"/>
    </row>
    <row r="87" spans="1:5" ht="36" customHeight="1" x14ac:dyDescent="0.3">
      <c r="A87" s="51"/>
      <c r="B87" s="98" t="s">
        <v>33</v>
      </c>
      <c r="C87" s="98"/>
      <c r="D87" s="98"/>
      <c r="E87" s="99"/>
    </row>
  </sheetData>
  <mergeCells count="112">
    <mergeCell ref="B14:B16"/>
    <mergeCell ref="B9:B11"/>
    <mergeCell ref="B19:B21"/>
    <mergeCell ref="B24:B25"/>
    <mergeCell ref="C29:G29"/>
    <mergeCell ref="B28:B29"/>
    <mergeCell ref="I28:I29"/>
    <mergeCell ref="C32:G32"/>
    <mergeCell ref="B31:B32"/>
    <mergeCell ref="I31:I32"/>
    <mergeCell ref="B1:H1"/>
    <mergeCell ref="B2:H2"/>
    <mergeCell ref="B3:H3"/>
    <mergeCell ref="B4:H4"/>
    <mergeCell ref="A5:H5"/>
    <mergeCell ref="A6:G6"/>
    <mergeCell ref="B7:G7"/>
    <mergeCell ref="C11:G11"/>
    <mergeCell ref="C9:G9"/>
    <mergeCell ref="C10:G10"/>
    <mergeCell ref="C25:G25"/>
    <mergeCell ref="C51:G51"/>
    <mergeCell ref="C30:G30"/>
    <mergeCell ref="C27:G27"/>
    <mergeCell ref="C28:G28"/>
    <mergeCell ref="C49:G49"/>
    <mergeCell ref="C45:G45"/>
    <mergeCell ref="C46:G46"/>
    <mergeCell ref="C47:G47"/>
    <mergeCell ref="C35:G35"/>
    <mergeCell ref="B79:G79"/>
    <mergeCell ref="C76:G76"/>
    <mergeCell ref="B73:B75"/>
    <mergeCell ref="C77:G77"/>
    <mergeCell ref="I4:I6"/>
    <mergeCell ref="C18:G18"/>
    <mergeCell ref="C23:G23"/>
    <mergeCell ref="C26:G26"/>
    <mergeCell ref="C17:G17"/>
    <mergeCell ref="C16:G16"/>
    <mergeCell ref="C22:G22"/>
    <mergeCell ref="C19:G19"/>
    <mergeCell ref="C8:G8"/>
    <mergeCell ref="C12:G12"/>
    <mergeCell ref="C20:G20"/>
    <mergeCell ref="C21:G21"/>
    <mergeCell ref="C24:G24"/>
    <mergeCell ref="I19:I22"/>
    <mergeCell ref="C14:G14"/>
    <mergeCell ref="C15:G15"/>
    <mergeCell ref="I9:I12"/>
    <mergeCell ref="I14:I17"/>
    <mergeCell ref="I24:I26"/>
    <mergeCell ref="C13:G13"/>
    <mergeCell ref="B87:E87"/>
    <mergeCell ref="I50:I56"/>
    <mergeCell ref="C56:G56"/>
    <mergeCell ref="C54:G54"/>
    <mergeCell ref="C52:G52"/>
    <mergeCell ref="C53:G53"/>
    <mergeCell ref="C61:G61"/>
    <mergeCell ref="C66:G66"/>
    <mergeCell ref="C62:G62"/>
    <mergeCell ref="C60:G60"/>
    <mergeCell ref="C58:G58"/>
    <mergeCell ref="C59:G59"/>
    <mergeCell ref="C57:G57"/>
    <mergeCell ref="I58:I60"/>
    <mergeCell ref="I72:I75"/>
    <mergeCell ref="C78:G78"/>
    <mergeCell ref="B77:B78"/>
    <mergeCell ref="B85:E85"/>
    <mergeCell ref="C64:G64"/>
    <mergeCell ref="C69:G69"/>
    <mergeCell ref="C70:G70"/>
    <mergeCell ref="D74:G74"/>
    <mergeCell ref="B86:E86"/>
    <mergeCell ref="D73:G73"/>
    <mergeCell ref="C31:G31"/>
    <mergeCell ref="C43:G43"/>
    <mergeCell ref="C63:G63"/>
    <mergeCell ref="I68:I70"/>
    <mergeCell ref="B48:G48"/>
    <mergeCell ref="C50:G50"/>
    <mergeCell ref="B36:G36"/>
    <mergeCell ref="C37:G37"/>
    <mergeCell ref="B38:B39"/>
    <mergeCell ref="B41:B43"/>
    <mergeCell ref="C38:G38"/>
    <mergeCell ref="C39:G39"/>
    <mergeCell ref="C41:G41"/>
    <mergeCell ref="C42:G42"/>
    <mergeCell ref="B50:B53"/>
    <mergeCell ref="B55:B56"/>
    <mergeCell ref="C55:G55"/>
    <mergeCell ref="C44:G44"/>
    <mergeCell ref="C65:G65"/>
    <mergeCell ref="C67:G67"/>
    <mergeCell ref="B34:B35"/>
    <mergeCell ref="I33:I35"/>
    <mergeCell ref="I37:I39"/>
    <mergeCell ref="I63:I66"/>
    <mergeCell ref="I41:I43"/>
    <mergeCell ref="I45:I47"/>
    <mergeCell ref="I77:I78"/>
    <mergeCell ref="C68:G68"/>
    <mergeCell ref="C40:G40"/>
    <mergeCell ref="C33:G33"/>
    <mergeCell ref="C34:G34"/>
    <mergeCell ref="B71:G71"/>
    <mergeCell ref="C72:G72"/>
    <mergeCell ref="D75:G75"/>
  </mergeCells>
  <pageMargins left="0.7" right="0.7" top="0.75" bottom="0.75" header="0.3" footer="0.3"/>
  <pageSetup paperSize="9" scale="6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77"/>
  <sheetViews>
    <sheetView tabSelected="1" topLeftCell="A55" zoomScale="120" zoomScaleNormal="120" workbookViewId="0">
      <selection activeCell="C57" sqref="C57:G57"/>
    </sheetView>
  </sheetViews>
  <sheetFormatPr defaultColWidth="8.88671875" defaultRowHeight="13.2" x14ac:dyDescent="0.3"/>
  <cols>
    <col min="1" max="1" width="5.5546875" style="2" customWidth="1"/>
    <col min="2" max="2" width="18" style="1" customWidth="1"/>
    <col min="3" max="3" width="6.109375" style="1" customWidth="1"/>
    <col min="4" max="5" width="8.88671875" style="1"/>
    <col min="6" max="6" width="26.44140625" style="1" customWidth="1"/>
    <col min="7" max="7" width="48" style="1" customWidth="1"/>
    <col min="8" max="8" width="8.88671875" style="37"/>
    <col min="9" max="9" width="62.6640625" style="1" customWidth="1"/>
    <col min="10" max="10" width="31.88671875" style="1" customWidth="1"/>
    <col min="11" max="16384" width="8.88671875" style="1"/>
  </cols>
  <sheetData>
    <row r="1" spans="1:9" ht="15.75" customHeight="1" x14ac:dyDescent="0.3">
      <c r="B1" s="138" t="s">
        <v>30</v>
      </c>
      <c r="C1" s="138"/>
      <c r="D1" s="138"/>
      <c r="E1" s="138"/>
      <c r="F1" s="138"/>
      <c r="G1" s="138"/>
      <c r="H1" s="138"/>
    </row>
    <row r="2" spans="1:9" ht="15.75" customHeight="1" x14ac:dyDescent="0.3">
      <c r="B2" s="138"/>
      <c r="C2" s="138"/>
      <c r="D2" s="138"/>
      <c r="E2" s="138"/>
      <c r="F2" s="138"/>
      <c r="G2" s="138"/>
      <c r="H2" s="138"/>
    </row>
    <row r="3" spans="1:9" ht="12" x14ac:dyDescent="0.3">
      <c r="A3" s="51"/>
      <c r="B3" s="139" t="s">
        <v>1</v>
      </c>
      <c r="C3" s="139"/>
      <c r="D3" s="139"/>
      <c r="E3" s="139"/>
      <c r="F3" s="139"/>
      <c r="G3" s="139"/>
      <c r="H3" s="139"/>
      <c r="I3" s="14"/>
    </row>
    <row r="4" spans="1:9" ht="34.5" customHeight="1" x14ac:dyDescent="0.3">
      <c r="A4" s="51"/>
      <c r="B4" s="139" t="s">
        <v>50</v>
      </c>
      <c r="C4" s="139"/>
      <c r="D4" s="139"/>
      <c r="E4" s="139"/>
      <c r="F4" s="139"/>
      <c r="G4" s="139"/>
      <c r="H4" s="140"/>
      <c r="I4" s="107" t="s">
        <v>18</v>
      </c>
    </row>
    <row r="5" spans="1:9" ht="13.5" customHeight="1" x14ac:dyDescent="0.3">
      <c r="A5" s="141" t="s">
        <v>80</v>
      </c>
      <c r="B5" s="142"/>
      <c r="C5" s="142"/>
      <c r="D5" s="142"/>
      <c r="E5" s="142"/>
      <c r="F5" s="142"/>
      <c r="G5" s="142"/>
      <c r="H5" s="143"/>
      <c r="I5" s="107"/>
    </row>
    <row r="6" spans="1:9" ht="15.75" customHeight="1" x14ac:dyDescent="0.3">
      <c r="A6" s="144" t="s">
        <v>13</v>
      </c>
      <c r="B6" s="145"/>
      <c r="C6" s="145"/>
      <c r="D6" s="145"/>
      <c r="E6" s="145"/>
      <c r="F6" s="145"/>
      <c r="G6" s="145"/>
      <c r="H6" s="56" t="s">
        <v>12</v>
      </c>
      <c r="I6" s="108"/>
    </row>
    <row r="7" spans="1:9" ht="18" customHeight="1" x14ac:dyDescent="0.3">
      <c r="A7" s="17">
        <v>1</v>
      </c>
      <c r="B7" s="146" t="s">
        <v>17</v>
      </c>
      <c r="C7" s="146"/>
      <c r="D7" s="146"/>
      <c r="E7" s="146"/>
      <c r="F7" s="146"/>
      <c r="G7" s="146"/>
      <c r="H7" s="30">
        <f>H8+H13+H18+H21</f>
        <v>32</v>
      </c>
      <c r="I7" s="54"/>
    </row>
    <row r="8" spans="1:9" ht="22.35" customHeight="1" x14ac:dyDescent="0.3">
      <c r="A8" s="55"/>
      <c r="B8" s="21">
        <v>1.1000000000000001</v>
      </c>
      <c r="C8" s="142" t="s">
        <v>100</v>
      </c>
      <c r="D8" s="142"/>
      <c r="E8" s="142"/>
      <c r="F8" s="142"/>
      <c r="G8" s="143"/>
      <c r="H8" s="31">
        <v>6</v>
      </c>
      <c r="I8" s="54"/>
    </row>
    <row r="9" spans="1:9" ht="18.75" customHeight="1" x14ac:dyDescent="0.3">
      <c r="A9" s="4"/>
      <c r="B9" s="149" t="s">
        <v>10</v>
      </c>
      <c r="C9" s="148" t="s">
        <v>97</v>
      </c>
      <c r="D9" s="148"/>
      <c r="E9" s="148"/>
      <c r="F9" s="148"/>
      <c r="G9" s="148"/>
      <c r="H9" s="61" t="s">
        <v>52</v>
      </c>
      <c r="I9" s="154" t="s">
        <v>132</v>
      </c>
    </row>
    <row r="10" spans="1:9" ht="16.350000000000001" customHeight="1" x14ac:dyDescent="0.3">
      <c r="A10" s="4"/>
      <c r="B10" s="150"/>
      <c r="C10" s="147" t="s">
        <v>98</v>
      </c>
      <c r="D10" s="147"/>
      <c r="E10" s="147"/>
      <c r="F10" s="147"/>
      <c r="G10" s="147"/>
      <c r="H10" s="62" t="s">
        <v>27</v>
      </c>
      <c r="I10" s="155"/>
    </row>
    <row r="11" spans="1:9" ht="21" customHeight="1" x14ac:dyDescent="0.3">
      <c r="A11" s="4"/>
      <c r="B11" s="151"/>
      <c r="C11" s="147" t="s">
        <v>99</v>
      </c>
      <c r="D11" s="147"/>
      <c r="E11" s="147"/>
      <c r="F11" s="147"/>
      <c r="G11" s="147"/>
      <c r="H11" s="62" t="s">
        <v>75</v>
      </c>
      <c r="I11" s="155"/>
    </row>
    <row r="12" spans="1:9" ht="43.8" customHeight="1" x14ac:dyDescent="0.3">
      <c r="A12" s="4"/>
      <c r="B12" s="16" t="s">
        <v>11</v>
      </c>
      <c r="C12" s="126" t="s">
        <v>96</v>
      </c>
      <c r="D12" s="96"/>
      <c r="E12" s="96"/>
      <c r="F12" s="96"/>
      <c r="G12" s="93"/>
      <c r="H12" s="32"/>
      <c r="I12" s="156"/>
    </row>
    <row r="13" spans="1:9" ht="22.35" customHeight="1" x14ac:dyDescent="0.3">
      <c r="A13" s="3"/>
      <c r="B13" s="23">
        <v>1.2</v>
      </c>
      <c r="C13" s="109" t="s">
        <v>79</v>
      </c>
      <c r="D13" s="110"/>
      <c r="E13" s="110"/>
      <c r="F13" s="110"/>
      <c r="G13" s="111"/>
      <c r="H13" s="69">
        <v>6</v>
      </c>
      <c r="I13" s="14"/>
    </row>
    <row r="14" spans="1:9" ht="24" customHeight="1" x14ac:dyDescent="0.3">
      <c r="A14" s="3"/>
      <c r="B14" s="149" t="s">
        <v>10</v>
      </c>
      <c r="C14" s="121" t="s">
        <v>76</v>
      </c>
      <c r="D14" s="122"/>
      <c r="E14" s="122"/>
      <c r="F14" s="122"/>
      <c r="G14" s="123"/>
      <c r="H14" s="19">
        <v>1</v>
      </c>
      <c r="I14" s="154" t="s">
        <v>133</v>
      </c>
    </row>
    <row r="15" spans="1:9" ht="30.9" customHeight="1" x14ac:dyDescent="0.3">
      <c r="A15" s="3"/>
      <c r="B15" s="150"/>
      <c r="C15" s="121" t="s">
        <v>77</v>
      </c>
      <c r="D15" s="122"/>
      <c r="E15" s="122"/>
      <c r="F15" s="122"/>
      <c r="G15" s="123"/>
      <c r="H15" s="19">
        <v>3</v>
      </c>
      <c r="I15" s="155"/>
    </row>
    <row r="16" spans="1:9" ht="25.5" customHeight="1" x14ac:dyDescent="0.3">
      <c r="A16" s="3"/>
      <c r="B16" s="151"/>
      <c r="C16" s="127" t="s">
        <v>78</v>
      </c>
      <c r="D16" s="128"/>
      <c r="E16" s="128"/>
      <c r="F16" s="128"/>
      <c r="G16" s="129"/>
      <c r="H16" s="19">
        <v>6</v>
      </c>
      <c r="I16" s="155"/>
    </row>
    <row r="17" spans="1:9" ht="30" customHeight="1" x14ac:dyDescent="0.3">
      <c r="A17" s="3"/>
      <c r="B17" s="20" t="s">
        <v>11</v>
      </c>
      <c r="C17" s="119" t="s">
        <v>74</v>
      </c>
      <c r="D17" s="119"/>
      <c r="E17" s="119"/>
      <c r="F17" s="119"/>
      <c r="G17" s="120"/>
      <c r="H17" s="34"/>
      <c r="I17" s="156"/>
    </row>
    <row r="18" spans="1:9" ht="18" customHeight="1" x14ac:dyDescent="0.3">
      <c r="A18" s="3"/>
      <c r="B18" s="22">
        <v>1.3</v>
      </c>
      <c r="C18" s="80" t="s">
        <v>148</v>
      </c>
      <c r="D18" s="80"/>
      <c r="E18" s="80"/>
      <c r="F18" s="80"/>
      <c r="G18" s="80"/>
      <c r="H18" s="31">
        <f>H19</f>
        <v>10</v>
      </c>
      <c r="I18" s="8"/>
    </row>
    <row r="19" spans="1:9" ht="39.75" customHeight="1" x14ac:dyDescent="0.3">
      <c r="A19" s="3"/>
      <c r="B19" s="90" t="s">
        <v>36</v>
      </c>
      <c r="C19" s="77" t="s">
        <v>73</v>
      </c>
      <c r="D19" s="77"/>
      <c r="E19" s="77"/>
      <c r="F19" s="77"/>
      <c r="G19" s="77"/>
      <c r="H19" s="19">
        <v>10</v>
      </c>
      <c r="I19" s="149" t="s">
        <v>134</v>
      </c>
    </row>
    <row r="20" spans="1:9" ht="39.75" customHeight="1" x14ac:dyDescent="0.3">
      <c r="A20" s="3"/>
      <c r="B20" s="91"/>
      <c r="C20" s="77" t="s">
        <v>147</v>
      </c>
      <c r="D20" s="77"/>
      <c r="E20" s="77"/>
      <c r="F20" s="77"/>
      <c r="G20" s="77"/>
      <c r="H20" s="18">
        <v>0</v>
      </c>
      <c r="I20" s="151"/>
    </row>
    <row r="21" spans="1:9" x14ac:dyDescent="0.3">
      <c r="A21" s="6"/>
      <c r="B21" s="25">
        <v>1.4</v>
      </c>
      <c r="C21" s="80" t="s">
        <v>92</v>
      </c>
      <c r="D21" s="80"/>
      <c r="E21" s="80"/>
      <c r="F21" s="80"/>
      <c r="G21" s="80"/>
      <c r="H21" s="72">
        <f>H22+H23+H24</f>
        <v>10</v>
      </c>
      <c r="I21" s="8"/>
    </row>
    <row r="22" spans="1:9" ht="36.6" customHeight="1" x14ac:dyDescent="0.3">
      <c r="A22" s="6"/>
      <c r="B22" s="152" t="s">
        <v>36</v>
      </c>
      <c r="C22" s="77" t="s">
        <v>101</v>
      </c>
      <c r="D22" s="77"/>
      <c r="E22" s="77"/>
      <c r="F22" s="77"/>
      <c r="G22" s="77"/>
      <c r="H22" s="19">
        <v>4</v>
      </c>
      <c r="I22" s="149" t="s">
        <v>149</v>
      </c>
    </row>
    <row r="23" spans="1:9" ht="24.6" customHeight="1" x14ac:dyDescent="0.3">
      <c r="A23" s="6"/>
      <c r="B23" s="153"/>
      <c r="C23" s="96" t="s">
        <v>102</v>
      </c>
      <c r="D23" s="96"/>
      <c r="E23" s="96"/>
      <c r="F23" s="96"/>
      <c r="G23" s="96"/>
      <c r="H23" s="60">
        <v>3</v>
      </c>
      <c r="I23" s="150"/>
    </row>
    <row r="24" spans="1:9" ht="25.8" customHeight="1" x14ac:dyDescent="0.3">
      <c r="A24" s="6"/>
      <c r="B24" s="153"/>
      <c r="C24" s="96" t="s">
        <v>103</v>
      </c>
      <c r="D24" s="96"/>
      <c r="E24" s="96"/>
      <c r="F24" s="96"/>
      <c r="G24" s="96"/>
      <c r="H24" s="60">
        <v>3</v>
      </c>
      <c r="I24" s="151"/>
    </row>
    <row r="25" spans="1:9" ht="44.4" customHeight="1" x14ac:dyDescent="0.3">
      <c r="A25" s="1"/>
      <c r="B25" s="20" t="s">
        <v>11</v>
      </c>
      <c r="C25" s="77" t="s">
        <v>104</v>
      </c>
      <c r="D25" s="100"/>
      <c r="E25" s="100"/>
      <c r="F25" s="100"/>
      <c r="G25" s="100"/>
      <c r="H25" s="68"/>
      <c r="I25" s="11" t="s">
        <v>135</v>
      </c>
    </row>
    <row r="26" spans="1:9" ht="23.25" customHeight="1" x14ac:dyDescent="0.3">
      <c r="A26" s="26">
        <v>2</v>
      </c>
      <c r="B26" s="85" t="s">
        <v>53</v>
      </c>
      <c r="C26" s="85"/>
      <c r="D26" s="85"/>
      <c r="E26" s="85"/>
      <c r="F26" s="85"/>
      <c r="G26" s="85"/>
      <c r="H26" s="35">
        <f>H27+H30+H34</f>
        <v>30</v>
      </c>
      <c r="I26" s="10"/>
    </row>
    <row r="27" spans="1:9" ht="13.5" customHeight="1" x14ac:dyDescent="0.3">
      <c r="A27" s="3"/>
      <c r="B27" s="27" t="s">
        <v>14</v>
      </c>
      <c r="C27" s="89" t="s">
        <v>38</v>
      </c>
      <c r="D27" s="89"/>
      <c r="E27" s="89"/>
      <c r="F27" s="89"/>
      <c r="G27" s="89"/>
      <c r="H27" s="31">
        <v>5</v>
      </c>
      <c r="I27" s="149" t="s">
        <v>136</v>
      </c>
    </row>
    <row r="28" spans="1:9" ht="13.35" customHeight="1" x14ac:dyDescent="0.3">
      <c r="A28" s="3"/>
      <c r="B28" s="90" t="s">
        <v>36</v>
      </c>
      <c r="C28" s="158" t="s">
        <v>59</v>
      </c>
      <c r="D28" s="159"/>
      <c r="E28" s="159"/>
      <c r="F28" s="159"/>
      <c r="G28" s="160"/>
      <c r="H28" s="19">
        <v>0</v>
      </c>
      <c r="I28" s="150"/>
    </row>
    <row r="29" spans="1:9" ht="15" customHeight="1" x14ac:dyDescent="0.3">
      <c r="A29" s="3"/>
      <c r="B29" s="91"/>
      <c r="C29" s="86" t="s">
        <v>37</v>
      </c>
      <c r="D29" s="87"/>
      <c r="E29" s="87"/>
      <c r="F29" s="87"/>
      <c r="G29" s="88"/>
      <c r="H29" s="19">
        <v>5</v>
      </c>
      <c r="I29" s="151"/>
    </row>
    <row r="30" spans="1:9" ht="15" customHeight="1" x14ac:dyDescent="0.3">
      <c r="A30" s="3"/>
      <c r="B30" s="27" t="s">
        <v>15</v>
      </c>
      <c r="C30" s="78" t="s">
        <v>42</v>
      </c>
      <c r="D30" s="78"/>
      <c r="E30" s="78"/>
      <c r="F30" s="78"/>
      <c r="G30" s="79"/>
      <c r="H30" s="39">
        <f>H31+H32+H33</f>
        <v>14</v>
      </c>
      <c r="I30" s="75" t="s">
        <v>130</v>
      </c>
    </row>
    <row r="31" spans="1:9" ht="40.5" customHeight="1" x14ac:dyDescent="0.3">
      <c r="A31" s="3"/>
      <c r="B31" s="90" t="s">
        <v>36</v>
      </c>
      <c r="C31" s="93" t="s">
        <v>65</v>
      </c>
      <c r="D31" s="94"/>
      <c r="E31" s="94"/>
      <c r="F31" s="94"/>
      <c r="G31" s="95"/>
      <c r="H31" s="19">
        <v>4</v>
      </c>
      <c r="I31" s="74"/>
    </row>
    <row r="32" spans="1:9" ht="32.25" customHeight="1" x14ac:dyDescent="0.3">
      <c r="A32" s="3"/>
      <c r="B32" s="92"/>
      <c r="C32" s="93" t="s">
        <v>66</v>
      </c>
      <c r="D32" s="94"/>
      <c r="E32" s="94"/>
      <c r="F32" s="94"/>
      <c r="G32" s="95"/>
      <c r="H32" s="19">
        <v>6</v>
      </c>
      <c r="I32" s="74"/>
    </row>
    <row r="33" spans="1:10" ht="82.8" customHeight="1" x14ac:dyDescent="0.3">
      <c r="A33" s="3"/>
      <c r="B33" s="92"/>
      <c r="C33" s="82" t="s">
        <v>67</v>
      </c>
      <c r="D33" s="83"/>
      <c r="E33" s="83"/>
      <c r="F33" s="83"/>
      <c r="G33" s="84"/>
      <c r="H33" s="19">
        <v>4</v>
      </c>
      <c r="I33" s="76"/>
    </row>
    <row r="34" spans="1:10" ht="29.85" customHeight="1" x14ac:dyDescent="0.3">
      <c r="A34" s="3"/>
      <c r="B34" s="63">
        <v>2.2999999999999998</v>
      </c>
      <c r="C34" s="97" t="s">
        <v>71</v>
      </c>
      <c r="D34" s="97"/>
      <c r="E34" s="97"/>
      <c r="F34" s="97"/>
      <c r="G34" s="97"/>
      <c r="H34" s="66">
        <f>H35+H36+H37</f>
        <v>11</v>
      </c>
      <c r="I34" s="75" t="s">
        <v>131</v>
      </c>
    </row>
    <row r="35" spans="1:10" ht="31.5" customHeight="1" x14ac:dyDescent="0.3">
      <c r="A35" s="3"/>
      <c r="B35" s="64"/>
      <c r="C35" s="136" t="s">
        <v>63</v>
      </c>
      <c r="D35" s="137"/>
      <c r="E35" s="137"/>
      <c r="F35" s="137"/>
      <c r="G35" s="134"/>
      <c r="H35" s="18">
        <v>4</v>
      </c>
      <c r="I35" s="74"/>
    </row>
    <row r="36" spans="1:10" ht="59.85" customHeight="1" x14ac:dyDescent="0.3">
      <c r="A36" s="3"/>
      <c r="B36" s="64"/>
      <c r="C36" s="86" t="s">
        <v>72</v>
      </c>
      <c r="D36" s="87"/>
      <c r="E36" s="87"/>
      <c r="F36" s="87"/>
      <c r="G36" s="88"/>
      <c r="H36" s="18">
        <v>4</v>
      </c>
      <c r="I36" s="74"/>
    </row>
    <row r="37" spans="1:10" ht="66.599999999999994" customHeight="1" x14ac:dyDescent="0.3">
      <c r="A37" s="3"/>
      <c r="B37" s="65"/>
      <c r="C37" s="93" t="s">
        <v>64</v>
      </c>
      <c r="D37" s="94"/>
      <c r="E37" s="94"/>
      <c r="F37" s="94"/>
      <c r="G37" s="95"/>
      <c r="H37" s="18">
        <v>3</v>
      </c>
      <c r="I37" s="76"/>
    </row>
    <row r="38" spans="1:10" ht="27.75" customHeight="1" x14ac:dyDescent="0.3">
      <c r="A38" s="26">
        <v>3</v>
      </c>
      <c r="B38" s="85" t="s">
        <v>94</v>
      </c>
      <c r="C38" s="85"/>
      <c r="D38" s="85"/>
      <c r="E38" s="85"/>
      <c r="F38" s="85"/>
      <c r="G38" s="85"/>
      <c r="H38" s="35">
        <f>H39+H44</f>
        <v>10</v>
      </c>
      <c r="I38" s="8"/>
    </row>
    <row r="39" spans="1:10" ht="13.5" customHeight="1" x14ac:dyDescent="0.3">
      <c r="A39" s="3"/>
      <c r="B39" s="27" t="s">
        <v>0</v>
      </c>
      <c r="C39" s="89" t="s">
        <v>29</v>
      </c>
      <c r="D39" s="89"/>
      <c r="E39" s="89"/>
      <c r="F39" s="89"/>
      <c r="G39" s="89"/>
      <c r="H39" s="31">
        <f>H40+H41+H42+H43</f>
        <v>7</v>
      </c>
      <c r="I39" s="8"/>
    </row>
    <row r="40" spans="1:10" ht="60.75" customHeight="1" x14ac:dyDescent="0.3">
      <c r="A40" s="3"/>
      <c r="B40" s="90" t="s">
        <v>36</v>
      </c>
      <c r="C40" s="86" t="s">
        <v>68</v>
      </c>
      <c r="D40" s="87"/>
      <c r="E40" s="87"/>
      <c r="F40" s="87"/>
      <c r="G40" s="88"/>
      <c r="H40" s="19">
        <v>2</v>
      </c>
      <c r="I40" s="76" t="s">
        <v>123</v>
      </c>
      <c r="J40" s="157"/>
    </row>
    <row r="41" spans="1:10" ht="45" customHeight="1" x14ac:dyDescent="0.3">
      <c r="A41" s="3"/>
      <c r="B41" s="92"/>
      <c r="C41" s="86" t="s">
        <v>93</v>
      </c>
      <c r="D41" s="87"/>
      <c r="E41" s="87"/>
      <c r="F41" s="87"/>
      <c r="G41" s="88"/>
      <c r="H41" s="19">
        <v>1</v>
      </c>
      <c r="I41" s="100"/>
      <c r="J41" s="157"/>
    </row>
    <row r="42" spans="1:10" ht="13.5" customHeight="1" x14ac:dyDescent="0.3">
      <c r="A42" s="3"/>
      <c r="B42" s="92"/>
      <c r="C42" s="86" t="s">
        <v>39</v>
      </c>
      <c r="D42" s="87"/>
      <c r="E42" s="87"/>
      <c r="F42" s="87"/>
      <c r="G42" s="88"/>
      <c r="H42" s="19">
        <v>1</v>
      </c>
      <c r="I42" s="100"/>
      <c r="J42" s="157"/>
    </row>
    <row r="43" spans="1:10" ht="36" customHeight="1" x14ac:dyDescent="0.3">
      <c r="A43" s="3"/>
      <c r="B43" s="92"/>
      <c r="C43" s="86" t="s">
        <v>81</v>
      </c>
      <c r="D43" s="87"/>
      <c r="E43" s="87"/>
      <c r="F43" s="87"/>
      <c r="G43" s="88"/>
      <c r="H43" s="68">
        <v>3</v>
      </c>
      <c r="I43" s="100"/>
      <c r="J43" s="157"/>
    </row>
    <row r="44" spans="1:10" ht="13.5" customHeight="1" x14ac:dyDescent="0.3">
      <c r="A44" s="3"/>
      <c r="B44" s="27">
        <v>3.2</v>
      </c>
      <c r="C44" s="103" t="s">
        <v>19</v>
      </c>
      <c r="D44" s="103"/>
      <c r="E44" s="103"/>
      <c r="F44" s="103"/>
      <c r="G44" s="103"/>
      <c r="H44" s="31">
        <f>H45+H46</f>
        <v>3</v>
      </c>
      <c r="I44" s="100"/>
      <c r="J44" s="157"/>
    </row>
    <row r="45" spans="1:10" ht="41.85" customHeight="1" x14ac:dyDescent="0.3">
      <c r="A45" s="3"/>
      <c r="B45" s="90" t="s">
        <v>36</v>
      </c>
      <c r="C45" s="161" t="s">
        <v>40</v>
      </c>
      <c r="D45" s="161"/>
      <c r="E45" s="161"/>
      <c r="F45" s="161"/>
      <c r="G45" s="161"/>
      <c r="H45" s="19">
        <v>2</v>
      </c>
      <c r="I45" s="100"/>
      <c r="J45" s="157"/>
    </row>
    <row r="46" spans="1:10" ht="23.4" customHeight="1" x14ac:dyDescent="0.3">
      <c r="A46" s="1"/>
      <c r="B46" s="92"/>
      <c r="C46" s="162" t="s">
        <v>41</v>
      </c>
      <c r="D46" s="162"/>
      <c r="E46" s="162"/>
      <c r="F46" s="162"/>
      <c r="G46" s="162"/>
      <c r="H46" s="18">
        <v>1</v>
      </c>
      <c r="I46" s="101"/>
      <c r="J46" s="157"/>
    </row>
    <row r="47" spans="1:10" ht="22.5" customHeight="1" x14ac:dyDescent="0.3">
      <c r="A47" s="41">
        <v>4</v>
      </c>
      <c r="B47" s="42"/>
      <c r="C47" s="85" t="s">
        <v>48</v>
      </c>
      <c r="D47" s="85"/>
      <c r="E47" s="85"/>
      <c r="F47" s="85"/>
      <c r="G47" s="85"/>
      <c r="H47" s="35">
        <v>3</v>
      </c>
      <c r="I47" s="10"/>
    </row>
    <row r="48" spans="1:10" ht="33.75" customHeight="1" x14ac:dyDescent="0.3">
      <c r="A48" s="3"/>
      <c r="B48" s="15">
        <v>4.0999999999999996</v>
      </c>
      <c r="C48" s="77" t="s">
        <v>20</v>
      </c>
      <c r="D48" s="77"/>
      <c r="E48" s="77"/>
      <c r="F48" s="77"/>
      <c r="G48" s="77"/>
      <c r="H48" s="19">
        <v>3</v>
      </c>
      <c r="I48" s="149" t="s">
        <v>124</v>
      </c>
    </row>
    <row r="49" spans="1:10" ht="33.75" customHeight="1" x14ac:dyDescent="0.3">
      <c r="A49" s="3"/>
      <c r="B49" s="15">
        <v>4.2</v>
      </c>
      <c r="C49" s="77" t="s">
        <v>21</v>
      </c>
      <c r="D49" s="77"/>
      <c r="E49" s="77"/>
      <c r="F49" s="77"/>
      <c r="G49" s="77"/>
      <c r="H49" s="19">
        <v>2</v>
      </c>
      <c r="I49" s="150"/>
    </row>
    <row r="50" spans="1:10" ht="34.5" customHeight="1" x14ac:dyDescent="0.3">
      <c r="A50" s="3"/>
      <c r="B50" s="28">
        <v>4.3</v>
      </c>
      <c r="C50" s="75" t="s">
        <v>22</v>
      </c>
      <c r="D50" s="75"/>
      <c r="E50" s="75"/>
      <c r="F50" s="75"/>
      <c r="G50" s="75"/>
      <c r="H50" s="18">
        <v>1</v>
      </c>
      <c r="I50" s="151"/>
    </row>
    <row r="51" spans="1:10" ht="34.5" customHeight="1" x14ac:dyDescent="0.3">
      <c r="A51" s="3"/>
      <c r="B51" s="24" t="s">
        <v>36</v>
      </c>
      <c r="C51" s="75" t="s">
        <v>69</v>
      </c>
      <c r="D51" s="75"/>
      <c r="E51" s="75"/>
      <c r="F51" s="75"/>
      <c r="G51" s="75"/>
      <c r="H51" s="67"/>
      <c r="I51" s="13"/>
    </row>
    <row r="52" spans="1:10" ht="34.5" customHeight="1" x14ac:dyDescent="0.3">
      <c r="A52" s="43">
        <v>5</v>
      </c>
      <c r="B52" s="44"/>
      <c r="C52" s="104" t="s">
        <v>49</v>
      </c>
      <c r="D52" s="104"/>
      <c r="E52" s="104"/>
      <c r="F52" s="104"/>
      <c r="G52" s="104"/>
      <c r="H52" s="45">
        <v>3</v>
      </c>
      <c r="I52" s="53"/>
    </row>
    <row r="53" spans="1:10" ht="21.6" customHeight="1" x14ac:dyDescent="0.3">
      <c r="A53" s="3"/>
      <c r="B53" s="15">
        <v>5.0999999999999996</v>
      </c>
      <c r="C53" s="77" t="s">
        <v>23</v>
      </c>
      <c r="D53" s="77"/>
      <c r="E53" s="77"/>
      <c r="F53" s="77"/>
      <c r="G53" s="77"/>
      <c r="H53" s="19">
        <v>3</v>
      </c>
      <c r="I53" s="149" t="s">
        <v>125</v>
      </c>
    </row>
    <row r="54" spans="1:10" ht="21.75" customHeight="1" x14ac:dyDescent="0.3">
      <c r="A54" s="3"/>
      <c r="B54" s="15">
        <v>5.2</v>
      </c>
      <c r="C54" s="77" t="s">
        <v>24</v>
      </c>
      <c r="D54" s="77"/>
      <c r="E54" s="77"/>
      <c r="F54" s="77"/>
      <c r="G54" s="77"/>
      <c r="H54" s="19">
        <v>2</v>
      </c>
      <c r="I54" s="150"/>
    </row>
    <row r="55" spans="1:10" x14ac:dyDescent="0.3">
      <c r="A55" s="3"/>
      <c r="B55" s="28">
        <v>5.3</v>
      </c>
      <c r="C55" s="75" t="s">
        <v>25</v>
      </c>
      <c r="D55" s="75"/>
      <c r="E55" s="75"/>
      <c r="F55" s="75"/>
      <c r="G55" s="75"/>
      <c r="H55" s="18">
        <v>0</v>
      </c>
      <c r="I55" s="150"/>
    </row>
    <row r="56" spans="1:10" ht="31.5" customHeight="1" x14ac:dyDescent="0.3">
      <c r="A56" s="3"/>
      <c r="B56" s="24" t="s">
        <v>36</v>
      </c>
      <c r="C56" s="86" t="s">
        <v>70</v>
      </c>
      <c r="D56" s="87"/>
      <c r="E56" s="87"/>
      <c r="F56" s="87"/>
      <c r="G56" s="88"/>
      <c r="H56" s="18"/>
      <c r="I56" s="151"/>
    </row>
    <row r="57" spans="1:10" ht="33" customHeight="1" x14ac:dyDescent="0.3">
      <c r="A57" s="26">
        <v>6</v>
      </c>
      <c r="B57" s="42"/>
      <c r="C57" s="85" t="s">
        <v>54</v>
      </c>
      <c r="D57" s="85"/>
      <c r="E57" s="85"/>
      <c r="F57" s="85"/>
      <c r="G57" s="85"/>
      <c r="H57" s="35">
        <f>H58+H59+H60</f>
        <v>10</v>
      </c>
      <c r="I57" s="9"/>
    </row>
    <row r="58" spans="1:10" ht="34.35" customHeight="1" x14ac:dyDescent="0.3">
      <c r="A58" s="1"/>
      <c r="B58" s="46">
        <v>6.1</v>
      </c>
      <c r="C58" s="96" t="s">
        <v>105</v>
      </c>
      <c r="D58" s="96"/>
      <c r="E58" s="96"/>
      <c r="F58" s="96"/>
      <c r="G58" s="96"/>
      <c r="H58" s="19">
        <v>3</v>
      </c>
      <c r="I58" s="149" t="s">
        <v>126</v>
      </c>
    </row>
    <row r="59" spans="1:10" ht="19.8" customHeight="1" x14ac:dyDescent="0.3">
      <c r="A59" s="1"/>
      <c r="B59" s="40">
        <v>6.2</v>
      </c>
      <c r="C59" s="102" t="s">
        <v>106</v>
      </c>
      <c r="D59" s="102"/>
      <c r="E59" s="102"/>
      <c r="F59" s="102"/>
      <c r="G59" s="102"/>
      <c r="H59" s="58">
        <v>5</v>
      </c>
      <c r="I59" s="150"/>
    </row>
    <row r="60" spans="1:10" ht="26.4" customHeight="1" x14ac:dyDescent="0.3">
      <c r="A60" s="1"/>
      <c r="B60" s="59">
        <v>6.3</v>
      </c>
      <c r="C60" s="93" t="s">
        <v>107</v>
      </c>
      <c r="D60" s="94"/>
      <c r="E60" s="94"/>
      <c r="F60" s="94"/>
      <c r="G60" s="95"/>
      <c r="H60" s="60">
        <v>2</v>
      </c>
      <c r="I60" s="151"/>
    </row>
    <row r="61" spans="1:10" ht="25.5" customHeight="1" x14ac:dyDescent="0.3">
      <c r="A61" s="26">
        <v>7</v>
      </c>
      <c r="B61" s="85" t="s">
        <v>51</v>
      </c>
      <c r="C61" s="85"/>
      <c r="D61" s="85"/>
      <c r="E61" s="85"/>
      <c r="F61" s="85"/>
      <c r="G61" s="85"/>
      <c r="H61" s="35">
        <f>H62+H66</f>
        <v>10</v>
      </c>
      <c r="I61" s="8"/>
    </row>
    <row r="62" spans="1:10" x14ac:dyDescent="0.3">
      <c r="B62" s="27">
        <v>7.1</v>
      </c>
      <c r="C62" s="89" t="s">
        <v>43</v>
      </c>
      <c r="D62" s="89"/>
      <c r="E62" s="89"/>
      <c r="F62" s="89"/>
      <c r="G62" s="89"/>
      <c r="H62" s="39">
        <f>MAX(H63,H65,H66)</f>
        <v>5</v>
      </c>
      <c r="I62" s="149" t="s">
        <v>127</v>
      </c>
      <c r="J62" s="163"/>
    </row>
    <row r="63" spans="1:10" x14ac:dyDescent="0.3">
      <c r="B63" s="90" t="s">
        <v>36</v>
      </c>
      <c r="C63" s="7" t="s">
        <v>6</v>
      </c>
      <c r="D63" s="96" t="s">
        <v>9</v>
      </c>
      <c r="E63" s="96"/>
      <c r="F63" s="96"/>
      <c r="G63" s="96"/>
      <c r="H63" s="19">
        <v>5</v>
      </c>
      <c r="I63" s="150"/>
      <c r="J63" s="164"/>
    </row>
    <row r="64" spans="1:10" x14ac:dyDescent="0.3">
      <c r="B64" s="92"/>
      <c r="C64" s="7" t="s">
        <v>4</v>
      </c>
      <c r="D64" s="96" t="s">
        <v>8</v>
      </c>
      <c r="E64" s="96"/>
      <c r="F64" s="96"/>
      <c r="G64" s="96"/>
      <c r="H64" s="19">
        <v>3</v>
      </c>
      <c r="I64" s="150"/>
      <c r="J64" s="164"/>
    </row>
    <row r="65" spans="1:10" x14ac:dyDescent="0.3">
      <c r="B65" s="91"/>
      <c r="C65" s="29" t="s">
        <v>5</v>
      </c>
      <c r="D65" s="105" t="s">
        <v>7</v>
      </c>
      <c r="E65" s="105"/>
      <c r="F65" s="105"/>
      <c r="G65" s="105"/>
      <c r="H65" s="18">
        <v>1</v>
      </c>
      <c r="I65" s="150"/>
      <c r="J65" s="164"/>
    </row>
    <row r="66" spans="1:10" x14ac:dyDescent="0.3">
      <c r="B66" s="27">
        <v>7.2</v>
      </c>
      <c r="C66" s="89" t="s">
        <v>44</v>
      </c>
      <c r="D66" s="89"/>
      <c r="E66" s="89"/>
      <c r="F66" s="89"/>
      <c r="G66" s="89"/>
      <c r="H66" s="39">
        <v>5</v>
      </c>
      <c r="I66" s="10"/>
    </row>
    <row r="67" spans="1:10" ht="38.4" customHeight="1" x14ac:dyDescent="0.3">
      <c r="B67" s="90" t="s">
        <v>36</v>
      </c>
      <c r="C67" s="96" t="s">
        <v>45</v>
      </c>
      <c r="D67" s="96"/>
      <c r="E67" s="96"/>
      <c r="F67" s="96"/>
      <c r="G67" s="96"/>
      <c r="H67" s="19">
        <v>5</v>
      </c>
      <c r="I67" s="76" t="s">
        <v>128</v>
      </c>
    </row>
    <row r="68" spans="1:10" ht="54" customHeight="1" x14ac:dyDescent="0.3">
      <c r="B68" s="91"/>
      <c r="C68" s="105" t="s">
        <v>46</v>
      </c>
      <c r="D68" s="105"/>
      <c r="E68" s="105"/>
      <c r="F68" s="105"/>
      <c r="G68" s="105"/>
      <c r="H68" s="18">
        <v>2</v>
      </c>
      <c r="I68" s="77"/>
    </row>
    <row r="69" spans="1:10" ht="35.1" customHeight="1" x14ac:dyDescent="0.3">
      <c r="A69" s="47">
        <v>8</v>
      </c>
      <c r="B69" s="106" t="s">
        <v>3</v>
      </c>
      <c r="C69" s="106"/>
      <c r="D69" s="106"/>
      <c r="E69" s="106"/>
      <c r="F69" s="106"/>
      <c r="G69" s="106"/>
      <c r="H69" s="48">
        <v>2</v>
      </c>
      <c r="I69" s="46" t="s">
        <v>129</v>
      </c>
    </row>
    <row r="70" spans="1:10" x14ac:dyDescent="0.3">
      <c r="B70" s="5" t="s">
        <v>2</v>
      </c>
      <c r="C70" s="5"/>
      <c r="D70" s="5"/>
      <c r="E70" s="5"/>
      <c r="F70" s="5"/>
      <c r="G70" s="5"/>
      <c r="H70" s="36">
        <f>H69+H61+H57+H52+H47+H38+H26+H7</f>
        <v>100</v>
      </c>
    </row>
    <row r="74" spans="1:10" x14ac:dyDescent="0.3">
      <c r="A74" s="52" t="s">
        <v>47</v>
      </c>
      <c r="B74" s="49"/>
      <c r="C74" s="49"/>
      <c r="D74" s="49"/>
      <c r="E74" s="50"/>
    </row>
    <row r="75" spans="1:10" ht="24" customHeight="1" x14ac:dyDescent="0.3">
      <c r="A75" s="51"/>
      <c r="B75" s="98" t="s">
        <v>31</v>
      </c>
      <c r="C75" s="98"/>
      <c r="D75" s="98"/>
      <c r="E75" s="99"/>
    </row>
    <row r="76" spans="1:10" ht="48" customHeight="1" x14ac:dyDescent="0.3">
      <c r="A76" s="51"/>
      <c r="B76" s="98" t="s">
        <v>32</v>
      </c>
      <c r="C76" s="98"/>
      <c r="D76" s="98"/>
      <c r="E76" s="99"/>
    </row>
    <row r="77" spans="1:10" ht="36" customHeight="1" x14ac:dyDescent="0.3">
      <c r="A77" s="51"/>
      <c r="B77" s="98" t="s">
        <v>33</v>
      </c>
      <c r="C77" s="98"/>
      <c r="D77" s="98"/>
      <c r="E77" s="99"/>
    </row>
  </sheetData>
  <mergeCells count="98">
    <mergeCell ref="B75:E75"/>
    <mergeCell ref="B76:E76"/>
    <mergeCell ref="B77:E77"/>
    <mergeCell ref="C66:G66"/>
    <mergeCell ref="B67:B68"/>
    <mergeCell ref="C67:G67"/>
    <mergeCell ref="C20:G20"/>
    <mergeCell ref="B19:B20"/>
    <mergeCell ref="I19:I20"/>
    <mergeCell ref="J40:J46"/>
    <mergeCell ref="J62:J65"/>
    <mergeCell ref="I67:I68"/>
    <mergeCell ref="C68:G68"/>
    <mergeCell ref="B69:G69"/>
    <mergeCell ref="C60:G60"/>
    <mergeCell ref="B61:G61"/>
    <mergeCell ref="C62:G62"/>
    <mergeCell ref="I62:I65"/>
    <mergeCell ref="B63:B65"/>
    <mergeCell ref="D63:G63"/>
    <mergeCell ref="D64:G64"/>
    <mergeCell ref="D65:G65"/>
    <mergeCell ref="C41:G41"/>
    <mergeCell ref="C42:G42"/>
    <mergeCell ref="C43:G43"/>
    <mergeCell ref="B40:B43"/>
    <mergeCell ref="C40:G40"/>
    <mergeCell ref="C35:G35"/>
    <mergeCell ref="C36:G36"/>
    <mergeCell ref="C37:G37"/>
    <mergeCell ref="C58:G58"/>
    <mergeCell ref="C47:G47"/>
    <mergeCell ref="C48:G48"/>
    <mergeCell ref="C49:G49"/>
    <mergeCell ref="C50:G50"/>
    <mergeCell ref="C52:G52"/>
    <mergeCell ref="C53:G53"/>
    <mergeCell ref="C54:G54"/>
    <mergeCell ref="C55:G55"/>
    <mergeCell ref="C57:G57"/>
    <mergeCell ref="C56:G56"/>
    <mergeCell ref="C51:G51"/>
    <mergeCell ref="B1:H1"/>
    <mergeCell ref="B2:H2"/>
    <mergeCell ref="B3:H3"/>
    <mergeCell ref="B4:H4"/>
    <mergeCell ref="B9:B11"/>
    <mergeCell ref="C9:G9"/>
    <mergeCell ref="C10:G10"/>
    <mergeCell ref="C11:G11"/>
    <mergeCell ref="A5:H5"/>
    <mergeCell ref="A6:G6"/>
    <mergeCell ref="B7:G7"/>
    <mergeCell ref="C8:G8"/>
    <mergeCell ref="C59:G59"/>
    <mergeCell ref="C25:G25"/>
    <mergeCell ref="C33:G33"/>
    <mergeCell ref="B14:B16"/>
    <mergeCell ref="C14:G14"/>
    <mergeCell ref="C18:G18"/>
    <mergeCell ref="C19:G19"/>
    <mergeCell ref="C21:G21"/>
    <mergeCell ref="B28:B29"/>
    <mergeCell ref="C28:G28"/>
    <mergeCell ref="C29:G29"/>
    <mergeCell ref="C30:G30"/>
    <mergeCell ref="C31:G31"/>
    <mergeCell ref="C32:G32"/>
    <mergeCell ref="B31:B33"/>
    <mergeCell ref="C34:G34"/>
    <mergeCell ref="C44:G44"/>
    <mergeCell ref="B45:B46"/>
    <mergeCell ref="C45:G45"/>
    <mergeCell ref="C46:G46"/>
    <mergeCell ref="B26:G26"/>
    <mergeCell ref="C27:G27"/>
    <mergeCell ref="B38:G38"/>
    <mergeCell ref="C39:G39"/>
    <mergeCell ref="I40:I46"/>
    <mergeCell ref="I48:I50"/>
    <mergeCell ref="I27:I29"/>
    <mergeCell ref="I30:I33"/>
    <mergeCell ref="I34:I37"/>
    <mergeCell ref="I58:I60"/>
    <mergeCell ref="I53:I56"/>
    <mergeCell ref="B22:B24"/>
    <mergeCell ref="I4:I6"/>
    <mergeCell ref="I9:I12"/>
    <mergeCell ref="I14:I17"/>
    <mergeCell ref="C13:G13"/>
    <mergeCell ref="C12:G12"/>
    <mergeCell ref="C15:G15"/>
    <mergeCell ref="C16:G16"/>
    <mergeCell ref="C17:G17"/>
    <mergeCell ref="C22:G22"/>
    <mergeCell ref="C23:G23"/>
    <mergeCell ref="C24:G24"/>
    <mergeCell ref="I22:I24"/>
  </mergeCells>
  <pageMargins left="0.7" right="0.7" top="0.75" bottom="0.75" header="0.3" footer="0.3"/>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ÎPT</vt:lpstr>
      <vt:lpstr>CRFPA</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Consuela Primaru</cp:lastModifiedBy>
  <cp:lastPrinted>2024-04-02T07:12:25Z</cp:lastPrinted>
  <dcterms:created xsi:type="dcterms:W3CDTF">2013-06-17T07:31:55Z</dcterms:created>
  <dcterms:modified xsi:type="dcterms:W3CDTF">2024-04-02T11:13:39Z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2023-07-05T06:32:37Z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b9520915-59f1-4f5d-8b35-e641875951b8</vt:lpwstr>
  </property>
  <property fmtid="{D5CDD505-2E9C-101B-9397-08002B2CF9AE}" pid="8" name="MSIP_Label_6bd9ddd1-4d20-43f6-abfa-fc3c07406f94_ContentBits">
    <vt:lpwstr>0</vt:lpwstr>
  </property>
</Properties>
</file>